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6" windowHeight="11760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Титульник!$A$1:$E$21</definedName>
    <definedName name="_xlnm.Print_Area" localSheetId="2">'Часть 2'!$A$1:$O$34</definedName>
    <definedName name="_xlnm.Print_Area" localSheetId="3">'Часть 3'!$A$1:$O$26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2" i="2" l="1"/>
  <c r="J80" i="2"/>
  <c r="J78" i="2"/>
  <c r="J76" i="2"/>
  <c r="J74" i="2"/>
  <c r="J24" i="2"/>
  <c r="J22" i="2"/>
  <c r="J132" i="2" l="1"/>
  <c r="J82" i="2"/>
  <c r="J83" i="2"/>
  <c r="J27" i="2"/>
  <c r="K80" i="2" l="1"/>
  <c r="L80" i="2" s="1"/>
  <c r="E80" i="2"/>
  <c r="F80" i="2"/>
  <c r="D80" i="2"/>
  <c r="C80" i="2"/>
  <c r="D78" i="2"/>
  <c r="N81" i="2"/>
  <c r="O81" i="2" s="1"/>
  <c r="K81" i="2"/>
  <c r="L81" i="2" s="1"/>
  <c r="N80" i="2"/>
  <c r="O80" i="2" s="1"/>
  <c r="N79" i="2"/>
  <c r="O79" i="2" s="1"/>
  <c r="K79" i="2"/>
  <c r="L79" i="2" s="1"/>
  <c r="N78" i="2"/>
  <c r="O78" i="2" s="1"/>
  <c r="K78" i="2"/>
  <c r="L78" i="2" s="1"/>
  <c r="J26" i="2" l="1"/>
  <c r="N179" i="2"/>
  <c r="O179" i="2" s="1"/>
  <c r="K179" i="2"/>
  <c r="L179" i="2" s="1"/>
  <c r="N130" i="2" l="1"/>
  <c r="O130" i="2" s="1"/>
  <c r="K130" i="2"/>
  <c r="L130" i="2" s="1"/>
  <c r="N121" i="2"/>
  <c r="O121" i="2" s="1"/>
  <c r="J178" i="2" l="1"/>
  <c r="J180" i="2" s="1"/>
  <c r="N227" i="2" l="1"/>
  <c r="O227" i="2" s="1"/>
  <c r="K227" i="2"/>
  <c r="L227" i="2" s="1"/>
  <c r="F227" i="2"/>
  <c r="D227" i="2"/>
  <c r="C227" i="2"/>
  <c r="B227" i="2"/>
  <c r="A227" i="2"/>
  <c r="K77" i="2" l="1"/>
  <c r="K76" i="2"/>
  <c r="K75" i="2"/>
  <c r="K74" i="2"/>
  <c r="K83" i="2" l="1"/>
  <c r="K82" i="2"/>
  <c r="L76" i="2"/>
  <c r="L77" i="2"/>
  <c r="L83" i="2" s="1"/>
  <c r="L74" i="2"/>
  <c r="L75" i="2"/>
  <c r="N272" i="2"/>
  <c r="O272" i="2" s="1"/>
  <c r="L272" i="2"/>
  <c r="K272" i="2"/>
  <c r="N271" i="2"/>
  <c r="O271" i="2" s="1"/>
  <c r="K271" i="2"/>
  <c r="L271" i="2" s="1"/>
  <c r="F271" i="2"/>
  <c r="E271" i="2"/>
  <c r="D271" i="2"/>
  <c r="C271" i="2"/>
  <c r="B271" i="2"/>
  <c r="A271" i="2"/>
  <c r="L268" i="2"/>
  <c r="O268" i="2" s="1"/>
  <c r="K268" i="2"/>
  <c r="N268" i="2" s="1"/>
  <c r="J268" i="2"/>
  <c r="M268" i="2" s="1"/>
  <c r="F268" i="2"/>
  <c r="E268" i="2"/>
  <c r="D268" i="2"/>
  <c r="C268" i="2"/>
  <c r="B268" i="2"/>
  <c r="L82" i="2" l="1"/>
  <c r="N228" i="2"/>
  <c r="O228" i="2" s="1"/>
  <c r="J228" i="2"/>
  <c r="N226" i="2"/>
  <c r="O226" i="2" s="1"/>
  <c r="K226" i="2"/>
  <c r="F226" i="2"/>
  <c r="E226" i="2"/>
  <c r="D226" i="2"/>
  <c r="C226" i="2"/>
  <c r="B226" i="2"/>
  <c r="A226" i="2"/>
  <c r="N225" i="2"/>
  <c r="O225" i="2" s="1"/>
  <c r="K225" i="2"/>
  <c r="L225" i="2" s="1"/>
  <c r="F225" i="2"/>
  <c r="E225" i="2"/>
  <c r="D225" i="2"/>
  <c r="C225" i="2"/>
  <c r="B225" i="2"/>
  <c r="A225" i="2"/>
  <c r="L222" i="2"/>
  <c r="O222" i="2" s="1"/>
  <c r="K222" i="2"/>
  <c r="N222" i="2" s="1"/>
  <c r="J222" i="2"/>
  <c r="M222" i="2" s="1"/>
  <c r="F222" i="2"/>
  <c r="E222" i="2"/>
  <c r="D222" i="2"/>
  <c r="C222" i="2"/>
  <c r="B222" i="2"/>
  <c r="L228" i="2" l="1"/>
  <c r="K228" i="2"/>
  <c r="L226" i="2"/>
  <c r="N180" i="2"/>
  <c r="O180" i="2" s="1"/>
  <c r="N178" i="2"/>
  <c r="O178" i="2" s="1"/>
  <c r="K178" i="2"/>
  <c r="L178" i="2" s="1"/>
  <c r="F178" i="2"/>
  <c r="E178" i="2"/>
  <c r="D178" i="2"/>
  <c r="C178" i="2"/>
  <c r="B178" i="2"/>
  <c r="A178" i="2"/>
  <c r="N177" i="2"/>
  <c r="O177" i="2" s="1"/>
  <c r="K177" i="2"/>
  <c r="K180" i="2" s="1"/>
  <c r="F177" i="2"/>
  <c r="E177" i="2"/>
  <c r="D177" i="2"/>
  <c r="C177" i="2"/>
  <c r="B177" i="2"/>
  <c r="A177" i="2"/>
  <c r="L174" i="2"/>
  <c r="O174" i="2" s="1"/>
  <c r="K174" i="2"/>
  <c r="N174" i="2" s="1"/>
  <c r="J174" i="2"/>
  <c r="M174" i="2" s="1"/>
  <c r="F174" i="2"/>
  <c r="E174" i="2"/>
  <c r="D174" i="2"/>
  <c r="C174" i="2"/>
  <c r="B174" i="2"/>
  <c r="L177" i="2" l="1"/>
  <c r="L180" i="2" s="1"/>
  <c r="N132" i="2"/>
  <c r="O132" i="2" s="1"/>
  <c r="N131" i="2"/>
  <c r="O131" i="2" s="1"/>
  <c r="K131" i="2"/>
  <c r="L131" i="2" s="1"/>
  <c r="F131" i="2"/>
  <c r="E131" i="2"/>
  <c r="D131" i="2"/>
  <c r="C131" i="2"/>
  <c r="B131" i="2"/>
  <c r="A131" i="2"/>
  <c r="N129" i="2"/>
  <c r="O129" i="2" s="1"/>
  <c r="K129" i="2"/>
  <c r="K132" i="2" s="1"/>
  <c r="F129" i="2"/>
  <c r="E129" i="2"/>
  <c r="D129" i="2"/>
  <c r="C129" i="2"/>
  <c r="B129" i="2"/>
  <c r="A129" i="2"/>
  <c r="L126" i="2"/>
  <c r="O126" i="2" s="1"/>
  <c r="K126" i="2"/>
  <c r="N126" i="2" s="1"/>
  <c r="J126" i="2"/>
  <c r="M126" i="2" s="1"/>
  <c r="F126" i="2"/>
  <c r="E126" i="2"/>
  <c r="D126" i="2"/>
  <c r="C126" i="2"/>
  <c r="B126" i="2"/>
  <c r="L129" i="2" l="1"/>
  <c r="L132" i="2" s="1"/>
  <c r="N77" i="2" l="1"/>
  <c r="O77" i="2" s="1"/>
  <c r="D24" i="2" l="1"/>
  <c r="C76" i="2" l="1"/>
  <c r="D76" i="2"/>
  <c r="E76" i="2"/>
  <c r="F76" i="2"/>
  <c r="B76" i="2"/>
  <c r="A76" i="2"/>
  <c r="A74" i="2"/>
  <c r="N83" i="2"/>
  <c r="O83" i="2" s="1"/>
  <c r="N82" i="2"/>
  <c r="O82" i="2" s="1"/>
  <c r="N75" i="2"/>
  <c r="O75" i="2" s="1"/>
  <c r="N74" i="2"/>
  <c r="O74" i="2" s="1"/>
  <c r="F74" i="2"/>
  <c r="E74" i="2"/>
  <c r="D74" i="2"/>
  <c r="C74" i="2"/>
  <c r="B74" i="2"/>
  <c r="L71" i="2"/>
  <c r="O71" i="2" s="1"/>
  <c r="K71" i="2"/>
  <c r="N71" i="2" s="1"/>
  <c r="J71" i="2"/>
  <c r="M71" i="2" s="1"/>
  <c r="F71" i="2"/>
  <c r="E71" i="2"/>
  <c r="D71" i="2"/>
  <c r="C71" i="2"/>
  <c r="B71" i="2"/>
  <c r="K19" i="2"/>
  <c r="N19" i="2" s="1"/>
  <c r="L19" i="2"/>
  <c r="O19" i="2" s="1"/>
  <c r="J19" i="2"/>
  <c r="M19" i="2" s="1"/>
  <c r="L18" i="3"/>
  <c r="N18" i="3"/>
  <c r="J18" i="3"/>
  <c r="A14" i="3"/>
  <c r="A26" i="3" s="1"/>
  <c r="N26" i="2"/>
  <c r="O26" i="2" s="1"/>
  <c r="N27" i="2"/>
  <c r="O27" i="2" s="1"/>
  <c r="N23" i="2"/>
  <c r="O23" i="2" s="1"/>
  <c r="N24" i="2"/>
  <c r="O24" i="2" s="1"/>
  <c r="N25" i="2"/>
  <c r="O25" i="2" s="1"/>
  <c r="N22" i="2"/>
  <c r="O22" i="2" s="1"/>
  <c r="K23" i="2"/>
  <c r="K24" i="2"/>
  <c r="L24" i="2" s="1"/>
  <c r="K25" i="2"/>
  <c r="L25" i="2" s="1"/>
  <c r="K22" i="2"/>
  <c r="A24" i="2"/>
  <c r="C24" i="2"/>
  <c r="E24" i="2"/>
  <c r="B24" i="2"/>
  <c r="K26" i="2" l="1"/>
  <c r="K27" i="2"/>
  <c r="L23" i="2"/>
  <c r="L27" i="2" s="1"/>
  <c r="L22" i="2"/>
  <c r="L26" i="2" s="1"/>
  <c r="E17" i="3"/>
  <c r="B17" i="3"/>
  <c r="C19" i="2"/>
  <c r="D19" i="2"/>
  <c r="E19" i="2"/>
  <c r="F19" i="2"/>
  <c r="B19" i="2"/>
  <c r="C18" i="3"/>
  <c r="D18" i="3"/>
  <c r="E18" i="3"/>
  <c r="F18" i="3"/>
  <c r="B18" i="3"/>
  <c r="F24" i="2"/>
  <c r="C22" i="2"/>
  <c r="D22" i="2"/>
  <c r="E22" i="2"/>
  <c r="F22" i="2"/>
  <c r="B22" i="2"/>
  <c r="A22" i="2"/>
</calcChain>
</file>

<file path=xl/sharedStrings.xml><?xml version="1.0" encoding="utf-8"?>
<sst xmlns="http://schemas.openxmlformats.org/spreadsheetml/2006/main" count="719" uniqueCount="175">
  <si>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</si>
  <si>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</si>
  <si>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</si>
  <si>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</si>
  <si>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</si>
  <si>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</si>
  <si>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</si>
  <si>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</si>
  <si>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</si>
  <si>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</si>
  <si>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</si>
  <si>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</si>
  <si>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</si>
  <si>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</si>
  <si>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</si>
  <si>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</si>
  <si>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</si>
  <si>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</si>
  <si>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</si>
  <si>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</si>
  <si>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</si>
  <si>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</si>
  <si>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</si>
  <si>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</si>
  <si>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</si>
  <si>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</si>
  <si>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</si>
  <si>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</si>
  <si>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801011О.99.0.БВ24ВТ22000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</si>
  <si>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</si>
  <si>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</si>
  <si>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</si>
  <si>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</si>
  <si>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</si>
  <si>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</si>
  <si>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</si>
  <si>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</si>
  <si>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</si>
  <si>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</si>
  <si>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</si>
  <si>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</si>
  <si>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</si>
  <si>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</si>
  <si>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</si>
  <si>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</si>
  <si>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</si>
  <si>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</si>
  <si>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</si>
  <si>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</si>
  <si>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</si>
  <si>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</si>
  <si>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</si>
  <si>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</si>
  <si>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</si>
  <si>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</si>
  <si>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</si>
  <si>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</si>
  <si>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</si>
  <si>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</si>
  <si>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</si>
  <si>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</si>
  <si>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</si>
  <si>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</si>
  <si>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</si>
  <si>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</si>
  <si>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</si>
  <si>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</si>
  <si>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</si>
  <si>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</si>
  <si>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</si>
  <si>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</si>
  <si>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</si>
  <si>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</si>
  <si>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</si>
  <si>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</si>
  <si>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</si>
  <si>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</si>
  <si>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</si>
  <si>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</si>
  <si>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</si>
  <si>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</si>
  <si>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</si>
  <si>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</si>
  <si>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</si>
  <si>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</si>
  <si>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</si>
  <si>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50.Д.45.0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</si>
  <si>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</si>
  <si>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</si>
  <si>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Реализация основных общеобразовательных программ дошкольного образования</t>
  </si>
  <si>
    <t>003 не указано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</si>
  <si>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</si>
  <si>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</si>
  <si>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01 Очная</t>
  </si>
  <si>
    <t>06 группа полного дня</t>
  </si>
  <si>
    <t>0110152 Физические лица в возрасте до 8 лет</t>
  </si>
  <si>
    <t>Человеко-день</t>
  </si>
  <si>
    <t xml:space="preserve">001 Число обучающихся </t>
  </si>
  <si>
    <t>человек</t>
  </si>
  <si>
    <t>003 От 3 лет до 8 лет</t>
  </si>
  <si>
    <t>801011О.99.0.БВ24ВУ42000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</si>
  <si>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</si>
  <si>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</si>
  <si>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1. Наименование работы:</t>
  </si>
  <si>
    <t>2. Категории потребителей работы:</t>
  </si>
  <si>
    <t>Раздел II</t>
  </si>
  <si>
    <t>Присмотр и уход</t>
  </si>
  <si>
    <t>853212О.99.0.БВ23АГ02000</t>
  </si>
  <si>
    <t>50.Д.40.0</t>
  </si>
  <si>
    <t>050 Физические лица льготных категорий, определяемых учредителем</t>
  </si>
  <si>
    <t>853212О.99.0.БВ23АГ08000</t>
  </si>
  <si>
    <t xml:space="preserve"> Реализация основных общеобразовательных программ начального общего образования</t>
  </si>
  <si>
    <t>34.787.0</t>
  </si>
  <si>
    <t>0110112 Физические лица</t>
  </si>
  <si>
    <t>004 обучающиеся с ограниченными возможностями здоровья (ОВЗ)</t>
  </si>
  <si>
    <t>001 адаптированная образовательная программа</t>
  </si>
  <si>
    <t>001 не указано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</si>
  <si>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</si>
  <si>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801012О.99.0.БА81АЦ60001</t>
  </si>
  <si>
    <t>003 обучающиеся за исключением обучающихся с ограниченными возможностями здоровья (ОВЗ) и детей-инвалидов</t>
  </si>
  <si>
    <t>001 Число обучающихся</t>
  </si>
  <si>
    <t xml:space="preserve"> Реализация основных общеобразовательных программ основного общего образования</t>
  </si>
  <si>
    <t>802111О.99.0.БА96АА00001</t>
  </si>
  <si>
    <t>802111О.99.0.БА96АЧ08001</t>
  </si>
  <si>
    <t xml:space="preserve"> Реализация основных общеобразовательных программ среднего общего образования</t>
  </si>
  <si>
    <t>802112О.99.0.ББ11АЧ08001</t>
  </si>
  <si>
    <t>Часть 2. Сведения о выполняемых работах</t>
  </si>
  <si>
    <t>Раздел VI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</si>
  <si>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</si>
  <si>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</si>
  <si>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</si>
  <si>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</si>
  <si>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</si>
  <si>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человеко-час</t>
  </si>
  <si>
    <t>002 Количество человеко-часов</t>
  </si>
  <si>
    <t xml:space="preserve">003 Число человеко-дней обучения </t>
  </si>
  <si>
    <t>Раздел III</t>
  </si>
  <si>
    <t>Раздел IV</t>
  </si>
  <si>
    <t>Раздел V</t>
  </si>
  <si>
    <t>802111О.99.0.БА96АЧ16001</t>
  </si>
  <si>
    <t>09 Заочная</t>
  </si>
  <si>
    <t>4. Устав общеобразовательного учреждения</t>
  </si>
  <si>
    <t>5. Законодательство РФ, Красноярского края в области образования и нормативно-правовые акты Енисейского района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</si>
  <si>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</si>
  <si>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 xml:space="preserve"> 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</si>
  <si>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</si>
  <si>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</si>
  <si>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</si>
  <si>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</si>
  <si>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среднего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</si>
  <si>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</si>
  <si>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t>801012О.99.0.БА81АБ68001</t>
  </si>
  <si>
    <t>005 дети-инвалиды</t>
  </si>
  <si>
    <t>002 проходящие обучение по состоянию здоровья на дому</t>
  </si>
  <si>
    <t>801012О.99.0.БА81АА00001</t>
  </si>
  <si>
    <t>802111О.99.0.БА96АБ50001</t>
  </si>
  <si>
    <t>Приложение №17</t>
  </si>
  <si>
    <t>Реализация основных общеобразовательных программ дошкольного образования;</t>
  </si>
  <si>
    <t>Присмотр и уход;</t>
  </si>
  <si>
    <t>Реализация основных общеобразовательных программ начального общего образования;</t>
  </si>
  <si>
    <t>Реализация основных общеобразовательных программ основного общего образования;</t>
  </si>
  <si>
    <t>Реализация основных общеобразовательных программ среднего общего образования;</t>
  </si>
  <si>
    <t>Реализация дополнительных общеразвивающих программ.</t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</si>
  <si>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</si>
  <si>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«Потаповская средняя общеобразовательная школа № 8 имени кавалера ордена "за заслуги перед отечеством IV степени с мечами" Василия Анатольевича Паукова» (МБОУ Потаповская СОШ № 8 имени В.А. Паукова)</t>
    </r>
  </si>
  <si>
    <t>853211О.99.0.БВ19АА92000</t>
  </si>
  <si>
    <t>012 Дети-сироты и дети, оставшиеся без попечения родителей</t>
  </si>
  <si>
    <t>002 От 1 лет до 3 лет</t>
  </si>
  <si>
    <t>853211О.99.0.БВ19АА98000</t>
  </si>
  <si>
    <t>единица измерения по ОКЕИ</t>
  </si>
  <si>
    <t>на 2024 год и на плановый период 2025 и 2026 годов</t>
  </si>
  <si>
    <t>2024 (очередной финансовый год)</t>
  </si>
  <si>
    <t>2025 (1-й год планового периода)</t>
  </si>
  <si>
    <t>2026 (2-й год планового периода)</t>
  </si>
  <si>
    <t>от 29.12.2023 №01-14-095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</si>
</sst>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5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right" wrapText="1"/>
    </xf>
    <xf numFmtId="0" fontId="7" fillId="0" borderId="1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Normal="100" zoomScaleSheetLayoutView="100" workbookViewId="0">
      <selection activeCell="D4" sqref="D4"/>
    </sheetView>
  </sheetViews>
  <sheetFormatPr defaultRowHeight="14.4" x14ac:dyDescent="0.3"/>
  <cols>
    <col min="1" max="1" width="92.44140625" customWidth="1"/>
    <col min="2" max="3" width="5" customWidth="1"/>
    <col min="4" max="4" width="18.5546875" style="7" customWidth="1"/>
    <col min="5" max="5" width="21.44140625" customWidth="1"/>
  </cols>
  <sheetData>
    <row r="1" spans="1:5" x14ac:dyDescent="0.3">
      <c r="D1" s="1" t="s">
        <v>156</v>
      </c>
    </row>
    <row r="2" spans="1:5" x14ac:dyDescent="0.3">
      <c r="D2" s="1" t="s">
        <v>0</v>
      </c>
    </row>
    <row r="3" spans="1:5" x14ac:dyDescent="0.3">
      <c r="D3" s="1" t="s">
        <v>174</v>
      </c>
    </row>
    <row r="5" spans="1:5" ht="17.399999999999999" x14ac:dyDescent="0.3">
      <c r="A5" s="2" t="s">
        <v>1</v>
      </c>
    </row>
    <row r="6" spans="1:5" ht="17.399999999999999" x14ac:dyDescent="0.3">
      <c r="A6" s="2" t="s">
        <v>170</v>
      </c>
    </row>
    <row r="7" spans="1:5" x14ac:dyDescent="0.3">
      <c r="A7" s="3"/>
    </row>
    <row r="8" spans="1:5" ht="18" x14ac:dyDescent="0.3">
      <c r="A8" s="4"/>
      <c r="D8" s="8"/>
      <c r="E8" s="11" t="s">
        <v>2</v>
      </c>
    </row>
    <row r="9" spans="1:5" ht="90" x14ac:dyDescent="0.3">
      <c r="A9" s="6" t="s">
        <v>164</v>
      </c>
      <c r="D9" s="9" t="s">
        <v>4</v>
      </c>
      <c r="E9" s="11">
        <v>506001</v>
      </c>
    </row>
    <row r="10" spans="1:5" ht="18" x14ac:dyDescent="0.35">
      <c r="A10" s="5"/>
      <c r="D10" s="74" t="s">
        <v>5</v>
      </c>
      <c r="E10" s="12"/>
    </row>
    <row r="11" spans="1:5" ht="36" x14ac:dyDescent="0.3">
      <c r="A11" s="5" t="s">
        <v>3</v>
      </c>
      <c r="D11" s="9" t="s">
        <v>6</v>
      </c>
      <c r="E11" s="12"/>
    </row>
    <row r="12" spans="1:5" ht="18" x14ac:dyDescent="0.3">
      <c r="A12" s="70" t="s">
        <v>157</v>
      </c>
      <c r="D12" s="9" t="s">
        <v>7</v>
      </c>
      <c r="E12" s="60"/>
    </row>
    <row r="13" spans="1:5" ht="18" x14ac:dyDescent="0.3">
      <c r="A13" s="70" t="s">
        <v>158</v>
      </c>
      <c r="D13" s="10"/>
      <c r="E13" s="12"/>
    </row>
    <row r="14" spans="1:5" ht="18" x14ac:dyDescent="0.3">
      <c r="A14" s="71" t="s">
        <v>159</v>
      </c>
      <c r="E14" s="10"/>
    </row>
    <row r="15" spans="1:5" ht="18" x14ac:dyDescent="0.3">
      <c r="A15" s="71" t="s">
        <v>160</v>
      </c>
      <c r="E15" s="10"/>
    </row>
    <row r="16" spans="1:5" ht="18" x14ac:dyDescent="0.3">
      <c r="A16" s="71" t="s">
        <v>161</v>
      </c>
    </row>
    <row r="17" spans="1:4" ht="18" x14ac:dyDescent="0.3">
      <c r="A17" s="71" t="s">
        <v>162</v>
      </c>
    </row>
    <row r="20" spans="1:4" x14ac:dyDescent="0.3">
      <c r="C20" s="7"/>
      <c r="D20"/>
    </row>
    <row r="21" spans="1:4" x14ac:dyDescent="0.3">
      <c r="C21" s="7"/>
      <c r="D2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5"/>
  <sheetViews>
    <sheetView view="pageBreakPreview" zoomScale="110" zoomScaleNormal="100" zoomScaleSheetLayoutView="110" workbookViewId="0">
      <selection activeCell="J231" sqref="J231"/>
    </sheetView>
  </sheetViews>
  <sheetFormatPr defaultColWidth="9.109375" defaultRowHeight="10.199999999999999" x14ac:dyDescent="0.2"/>
  <cols>
    <col min="1" max="1" width="20.33203125" style="13" customWidth="1"/>
    <col min="2" max="2" width="13" style="13" customWidth="1"/>
    <col min="3" max="3" width="18" style="13" customWidth="1"/>
    <col min="4" max="4" width="11.6640625" style="13" customWidth="1"/>
    <col min="5" max="5" width="13.88671875" style="13" customWidth="1"/>
    <col min="6" max="6" width="10.44140625" style="13" customWidth="1"/>
    <col min="7" max="7" width="11" style="13" customWidth="1"/>
    <col min="8" max="8" width="10.33203125" style="13" customWidth="1"/>
    <col min="9" max="9" width="4.44140625" style="13" customWidth="1"/>
    <col min="10" max="10" width="9.5546875" style="13" customWidth="1"/>
    <col min="11" max="11" width="10.109375" style="13" customWidth="1"/>
    <col min="12" max="16384" width="9.109375" style="13"/>
  </cols>
  <sheetData>
    <row r="1" spans="1:15" x14ac:dyDescent="0.2">
      <c r="A1" s="99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x14ac:dyDescent="0.2">
      <c r="A2" s="14"/>
    </row>
    <row r="3" spans="1:15" x14ac:dyDescent="0.2">
      <c r="A3" s="91" t="s">
        <v>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s="22" customForma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A5" s="92" t="s">
        <v>87</v>
      </c>
      <c r="B5" s="92"/>
      <c r="C5" s="92"/>
      <c r="D5" s="13" t="s">
        <v>89</v>
      </c>
      <c r="N5" s="15" t="s">
        <v>9</v>
      </c>
      <c r="O5" s="93" t="s">
        <v>86</v>
      </c>
    </row>
    <row r="6" spans="1:15" x14ac:dyDescent="0.2">
      <c r="A6" s="96"/>
      <c r="B6" s="96"/>
      <c r="C6" s="96"/>
      <c r="N6" s="15" t="s">
        <v>10</v>
      </c>
      <c r="O6" s="94"/>
    </row>
    <row r="7" spans="1:15" x14ac:dyDescent="0.2">
      <c r="A7" s="96" t="s">
        <v>11</v>
      </c>
      <c r="B7" s="96"/>
      <c r="D7" s="20" t="s">
        <v>95</v>
      </c>
      <c r="N7" s="15" t="s">
        <v>12</v>
      </c>
      <c r="O7" s="95"/>
    </row>
    <row r="8" spans="1:15" ht="27.75" customHeight="1" x14ac:dyDescent="0.2">
      <c r="A8" s="79" t="s">
        <v>88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5" ht="12.6" x14ac:dyDescent="0.2">
      <c r="A9" s="80" t="s">
        <v>13</v>
      </c>
      <c r="B9" s="80"/>
      <c r="C9" s="80"/>
      <c r="D9" s="97"/>
      <c r="E9" s="97"/>
    </row>
    <row r="10" spans="1:15" ht="42" customHeight="1" x14ac:dyDescent="0.2">
      <c r="A10" s="78" t="s">
        <v>14</v>
      </c>
      <c r="B10" s="78" t="s">
        <v>15</v>
      </c>
      <c r="C10" s="78"/>
      <c r="D10" s="78"/>
      <c r="E10" s="78" t="s">
        <v>16</v>
      </c>
      <c r="F10" s="78"/>
      <c r="G10" s="78" t="s">
        <v>30</v>
      </c>
      <c r="H10" s="78"/>
      <c r="I10" s="78"/>
      <c r="J10" s="78"/>
      <c r="K10" s="78"/>
      <c r="L10" s="78"/>
      <c r="M10" s="78" t="s">
        <v>31</v>
      </c>
      <c r="N10" s="78"/>
      <c r="O10" s="78"/>
    </row>
    <row r="11" spans="1:15" ht="24" customHeight="1" x14ac:dyDescent="0.2">
      <c r="A11" s="78"/>
      <c r="B11" s="93" t="s">
        <v>17</v>
      </c>
      <c r="C11" s="93" t="s">
        <v>18</v>
      </c>
      <c r="D11" s="93" t="s">
        <v>19</v>
      </c>
      <c r="E11" s="93" t="s">
        <v>20</v>
      </c>
      <c r="F11" s="93" t="s">
        <v>21</v>
      </c>
      <c r="G11" s="78" t="s">
        <v>21</v>
      </c>
      <c r="H11" s="78"/>
      <c r="I11" s="78"/>
      <c r="J11" s="78"/>
      <c r="K11" s="78" t="s">
        <v>29</v>
      </c>
      <c r="L11" s="78"/>
      <c r="M11" s="93" t="s">
        <v>171</v>
      </c>
      <c r="N11" s="93" t="s">
        <v>172</v>
      </c>
      <c r="O11" s="93" t="s">
        <v>173</v>
      </c>
    </row>
    <row r="12" spans="1:15" ht="19.8" customHeight="1" x14ac:dyDescent="0.2">
      <c r="A12" s="78"/>
      <c r="B12" s="95"/>
      <c r="C12" s="95"/>
      <c r="D12" s="95"/>
      <c r="E12" s="95"/>
      <c r="F12" s="95"/>
      <c r="G12" s="78"/>
      <c r="H12" s="78"/>
      <c r="I12" s="78"/>
      <c r="J12" s="78"/>
      <c r="K12" s="19" t="s">
        <v>22</v>
      </c>
      <c r="L12" s="19" t="s">
        <v>23</v>
      </c>
      <c r="M12" s="95"/>
      <c r="N12" s="95"/>
      <c r="O12" s="95"/>
    </row>
    <row r="13" spans="1:15" x14ac:dyDescent="0.2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78">
        <v>7</v>
      </c>
      <c r="H13" s="78"/>
      <c r="I13" s="78"/>
      <c r="J13" s="78"/>
      <c r="K13" s="19">
        <v>8</v>
      </c>
      <c r="L13" s="19">
        <v>9</v>
      </c>
      <c r="M13" s="19">
        <v>10</v>
      </c>
      <c r="N13" s="19">
        <v>11</v>
      </c>
      <c r="O13" s="19">
        <v>12</v>
      </c>
    </row>
    <row r="14" spans="1:15" ht="61.2" x14ac:dyDescent="0.2">
      <c r="A14" s="19" t="s">
        <v>28</v>
      </c>
      <c r="B14" s="56" t="s">
        <v>90</v>
      </c>
      <c r="C14" s="28" t="s">
        <v>91</v>
      </c>
      <c r="D14" s="56" t="s">
        <v>92</v>
      </c>
      <c r="E14" s="56" t="s">
        <v>93</v>
      </c>
      <c r="F14" s="56" t="s">
        <v>94</v>
      </c>
      <c r="G14" s="78" t="s">
        <v>25</v>
      </c>
      <c r="H14" s="78"/>
      <c r="I14" s="78"/>
      <c r="J14" s="78"/>
      <c r="K14" s="19" t="s">
        <v>26</v>
      </c>
      <c r="L14" s="19">
        <v>744</v>
      </c>
      <c r="M14" s="19">
        <v>100</v>
      </c>
      <c r="N14" s="19">
        <v>100</v>
      </c>
      <c r="O14" s="19">
        <v>100</v>
      </c>
    </row>
    <row r="15" spans="1:15" ht="61.2" x14ac:dyDescent="0.2">
      <c r="A15" s="19" t="s">
        <v>100</v>
      </c>
      <c r="B15" s="56" t="s">
        <v>90</v>
      </c>
      <c r="C15" s="28" t="s">
        <v>91</v>
      </c>
      <c r="D15" s="56" t="s">
        <v>99</v>
      </c>
      <c r="E15" s="56" t="s">
        <v>93</v>
      </c>
      <c r="F15" s="56" t="s">
        <v>94</v>
      </c>
      <c r="G15" s="78" t="s">
        <v>25</v>
      </c>
      <c r="H15" s="78"/>
      <c r="I15" s="78"/>
      <c r="J15" s="78"/>
      <c r="K15" s="19" t="s">
        <v>26</v>
      </c>
      <c r="L15" s="19">
        <v>744</v>
      </c>
      <c r="M15" s="19">
        <v>100</v>
      </c>
      <c r="N15" s="19">
        <v>100</v>
      </c>
      <c r="O15" s="19">
        <v>100</v>
      </c>
    </row>
    <row r="16" spans="1:15" s="22" customFormat="1" x14ac:dyDescent="0.2">
      <c r="A16" s="85" t="s">
        <v>102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x14ac:dyDescent="0.2">
      <c r="A17" s="14" t="s">
        <v>27</v>
      </c>
    </row>
    <row r="18" spans="1:15" ht="33" customHeight="1" x14ac:dyDescent="0.2">
      <c r="A18" s="78" t="s">
        <v>14</v>
      </c>
      <c r="B18" s="78" t="s">
        <v>15</v>
      </c>
      <c r="C18" s="78"/>
      <c r="D18" s="78"/>
      <c r="E18" s="78" t="s">
        <v>16</v>
      </c>
      <c r="F18" s="78"/>
      <c r="G18" s="78" t="s">
        <v>68</v>
      </c>
      <c r="H18" s="78"/>
      <c r="I18" s="78"/>
      <c r="J18" s="78" t="s">
        <v>32</v>
      </c>
      <c r="K18" s="78"/>
      <c r="L18" s="78"/>
      <c r="M18" s="78" t="s">
        <v>33</v>
      </c>
      <c r="N18" s="78"/>
      <c r="O18" s="78"/>
    </row>
    <row r="19" spans="1:15" ht="25.5" customHeight="1" x14ac:dyDescent="0.2">
      <c r="A19" s="78"/>
      <c r="B19" s="78" t="str">
        <f>B11</f>
        <v>Виды образовательных программ</v>
      </c>
      <c r="C19" s="78" t="str">
        <f>C11</f>
        <v>Категория потребителей</v>
      </c>
      <c r="D19" s="78" t="str">
        <f>D11</f>
        <v>Возраст обучающихся</v>
      </c>
      <c r="E19" s="78" t="str">
        <f>E11</f>
        <v>Формы образования и формы реализации образовательных программ</v>
      </c>
      <c r="F19" s="78" t="str">
        <f>F11</f>
        <v>(наименование показателя)</v>
      </c>
      <c r="G19" s="78" t="s">
        <v>21</v>
      </c>
      <c r="H19" s="78" t="s">
        <v>29</v>
      </c>
      <c r="I19" s="78"/>
      <c r="J19" s="78" t="str">
        <f>M11</f>
        <v>2024 (очередной финансовый год)</v>
      </c>
      <c r="K19" s="78" t="str">
        <f>N11</f>
        <v>2025 (1-й год планового периода)</v>
      </c>
      <c r="L19" s="78" t="str">
        <f>O11</f>
        <v>2026 (2-й год планового периода)</v>
      </c>
      <c r="M19" s="78" t="str">
        <f>J19</f>
        <v>2024 (очередной финансовый год)</v>
      </c>
      <c r="N19" s="78" t="str">
        <f t="shared" ref="N19:O19" si="0">K19</f>
        <v>2025 (1-й год планового периода)</v>
      </c>
      <c r="O19" s="78" t="str">
        <f t="shared" si="0"/>
        <v>2026 (2-й год планового периода)</v>
      </c>
    </row>
    <row r="20" spans="1:15" ht="18.600000000000001" customHeight="1" x14ac:dyDescent="0.2">
      <c r="A20" s="78"/>
      <c r="B20" s="78"/>
      <c r="C20" s="78"/>
      <c r="D20" s="78"/>
      <c r="E20" s="78"/>
      <c r="F20" s="78"/>
      <c r="G20" s="78"/>
      <c r="H20" s="19" t="s">
        <v>22</v>
      </c>
      <c r="I20" s="19" t="s">
        <v>23</v>
      </c>
      <c r="J20" s="78"/>
      <c r="K20" s="78"/>
      <c r="L20" s="78"/>
      <c r="M20" s="78"/>
      <c r="N20" s="78"/>
      <c r="O20" s="78"/>
    </row>
    <row r="21" spans="1:15" x14ac:dyDescent="0.2">
      <c r="A21" s="19">
        <v>1</v>
      </c>
      <c r="B21" s="19">
        <v>2</v>
      </c>
      <c r="C21" s="19">
        <v>3</v>
      </c>
      <c r="D21" s="19">
        <v>4</v>
      </c>
      <c r="E21" s="19">
        <v>5</v>
      </c>
      <c r="F21" s="19">
        <v>6</v>
      </c>
      <c r="G21" s="19">
        <v>7</v>
      </c>
      <c r="H21" s="19">
        <v>8</v>
      </c>
      <c r="I21" s="19">
        <v>9</v>
      </c>
      <c r="J21" s="19">
        <v>10</v>
      </c>
      <c r="K21" s="19">
        <v>11</v>
      </c>
      <c r="L21" s="19">
        <v>12</v>
      </c>
      <c r="M21" s="19">
        <v>13</v>
      </c>
      <c r="N21" s="19">
        <v>14</v>
      </c>
      <c r="O21" s="19">
        <v>15</v>
      </c>
    </row>
    <row r="22" spans="1:15" ht="30.6" x14ac:dyDescent="0.2">
      <c r="A22" s="78" t="str">
        <f t="shared" ref="A22:F22" si="1">A14</f>
        <v>801011О.99.0.БВ24ВТ22000</v>
      </c>
      <c r="B22" s="78" t="str">
        <f t="shared" si="1"/>
        <v>003 не указано</v>
      </c>
      <c r="C22" s="98" t="str">
        <f t="shared" si="1"/>
        <v>003 Обучающиеся за исключением обучающихся с ограниченными возможностями здоровья (ОВЗ) и детей-инвалидов</v>
      </c>
      <c r="D22" s="78" t="str">
        <f t="shared" si="1"/>
        <v>002 От 1 года до 3 лет</v>
      </c>
      <c r="E22" s="78" t="str">
        <f t="shared" si="1"/>
        <v>01 Очная</v>
      </c>
      <c r="F22" s="78" t="str">
        <f t="shared" si="1"/>
        <v>06 группа полного дня</v>
      </c>
      <c r="G22" s="21" t="s">
        <v>135</v>
      </c>
      <c r="H22" s="21" t="s">
        <v>96</v>
      </c>
      <c r="I22" s="64">
        <v>540</v>
      </c>
      <c r="J22" s="61">
        <f>J23*166</f>
        <v>332</v>
      </c>
      <c r="K22" s="61">
        <f>J22</f>
        <v>332</v>
      </c>
      <c r="L22" s="61">
        <f>K22</f>
        <v>332</v>
      </c>
      <c r="M22" s="61" t="s">
        <v>24</v>
      </c>
      <c r="N22" s="61" t="str">
        <f>M22</f>
        <v>-</v>
      </c>
      <c r="O22" s="61" t="str">
        <f>N22</f>
        <v>-</v>
      </c>
    </row>
    <row r="23" spans="1:15" ht="33.75" customHeight="1" x14ac:dyDescent="0.2">
      <c r="A23" s="78"/>
      <c r="B23" s="78"/>
      <c r="C23" s="98"/>
      <c r="D23" s="78"/>
      <c r="E23" s="78"/>
      <c r="F23" s="78"/>
      <c r="G23" s="21" t="s">
        <v>97</v>
      </c>
      <c r="H23" s="21" t="s">
        <v>98</v>
      </c>
      <c r="I23" s="64">
        <v>792</v>
      </c>
      <c r="J23" s="61">
        <v>2</v>
      </c>
      <c r="K23" s="61">
        <f t="shared" ref="K23:L23" si="2">J23</f>
        <v>2</v>
      </c>
      <c r="L23" s="61">
        <f t="shared" si="2"/>
        <v>2</v>
      </c>
      <c r="M23" s="61" t="s">
        <v>24</v>
      </c>
      <c r="N23" s="61" t="str">
        <f t="shared" ref="N23:O23" si="3">M23</f>
        <v>-</v>
      </c>
      <c r="O23" s="61" t="str">
        <f t="shared" si="3"/>
        <v>-</v>
      </c>
    </row>
    <row r="24" spans="1:15" ht="22.5" customHeight="1" x14ac:dyDescent="0.2">
      <c r="A24" s="78" t="str">
        <f t="shared" ref="A24:F24" si="4">A15</f>
        <v>801011О.99.0.БВ24ВУ42000</v>
      </c>
      <c r="B24" s="78" t="str">
        <f t="shared" si="4"/>
        <v>003 не указано</v>
      </c>
      <c r="C24" s="98" t="str">
        <f t="shared" si="4"/>
        <v>003 Обучающиеся за исключением обучающихся с ограниченными возможностями здоровья (ОВЗ) и детей-инвалидов</v>
      </c>
      <c r="D24" s="78" t="str">
        <f t="shared" si="4"/>
        <v>003 От 3 лет до 8 лет</v>
      </c>
      <c r="E24" s="78" t="str">
        <f t="shared" si="4"/>
        <v>01 Очная</v>
      </c>
      <c r="F24" s="78" t="str">
        <f t="shared" si="4"/>
        <v>06 группа полного дня</v>
      </c>
      <c r="G24" s="21" t="s">
        <v>135</v>
      </c>
      <c r="H24" s="21" t="s">
        <v>96</v>
      </c>
      <c r="I24" s="64">
        <v>540</v>
      </c>
      <c r="J24" s="61">
        <f>J25*166</f>
        <v>2988</v>
      </c>
      <c r="K24" s="61">
        <f t="shared" ref="K24:L24" si="5">J24</f>
        <v>2988</v>
      </c>
      <c r="L24" s="61">
        <f t="shared" si="5"/>
        <v>2988</v>
      </c>
      <c r="M24" s="61" t="s">
        <v>24</v>
      </c>
      <c r="N24" s="61" t="str">
        <f t="shared" ref="N24:O24" si="6">M24</f>
        <v>-</v>
      </c>
      <c r="O24" s="61" t="str">
        <f t="shared" si="6"/>
        <v>-</v>
      </c>
    </row>
    <row r="25" spans="1:15" ht="40.799999999999997" customHeight="1" x14ac:dyDescent="0.2">
      <c r="A25" s="78"/>
      <c r="B25" s="78"/>
      <c r="C25" s="98"/>
      <c r="D25" s="78"/>
      <c r="E25" s="78"/>
      <c r="F25" s="78"/>
      <c r="G25" s="21" t="s">
        <v>97</v>
      </c>
      <c r="H25" s="21" t="s">
        <v>98</v>
      </c>
      <c r="I25" s="64">
        <v>792</v>
      </c>
      <c r="J25" s="61">
        <v>18</v>
      </c>
      <c r="K25" s="61">
        <f t="shared" ref="K25:L25" si="7">J25</f>
        <v>18</v>
      </c>
      <c r="L25" s="61">
        <f t="shared" si="7"/>
        <v>18</v>
      </c>
      <c r="M25" s="61" t="s">
        <v>24</v>
      </c>
      <c r="N25" s="61" t="str">
        <f t="shared" ref="N25:O25" si="8">M25</f>
        <v>-</v>
      </c>
      <c r="O25" s="61" t="str">
        <f t="shared" si="8"/>
        <v>-</v>
      </c>
    </row>
    <row r="26" spans="1:15" ht="30.6" x14ac:dyDescent="0.2">
      <c r="A26" s="82" t="s">
        <v>101</v>
      </c>
      <c r="B26" s="83"/>
      <c r="C26" s="83"/>
      <c r="D26" s="83"/>
      <c r="E26" s="83"/>
      <c r="F26" s="84"/>
      <c r="G26" s="21" t="s">
        <v>135</v>
      </c>
      <c r="H26" s="21" t="s">
        <v>96</v>
      </c>
      <c r="I26" s="64">
        <v>540</v>
      </c>
      <c r="J26" s="62">
        <f>J22+J24</f>
        <v>3320</v>
      </c>
      <c r="K26" s="62">
        <f t="shared" ref="K26:L26" si="9">K22+K24</f>
        <v>3320</v>
      </c>
      <c r="L26" s="62">
        <f t="shared" si="9"/>
        <v>3320</v>
      </c>
      <c r="M26" s="61" t="s">
        <v>24</v>
      </c>
      <c r="N26" s="61" t="str">
        <f t="shared" ref="N26:O26" si="10">M26</f>
        <v>-</v>
      </c>
      <c r="O26" s="61" t="str">
        <f t="shared" si="10"/>
        <v>-</v>
      </c>
    </row>
    <row r="27" spans="1:15" s="22" customFormat="1" ht="20.399999999999999" x14ac:dyDescent="0.2">
      <c r="A27" s="100"/>
      <c r="B27" s="101"/>
      <c r="C27" s="101"/>
      <c r="D27" s="101"/>
      <c r="E27" s="101"/>
      <c r="F27" s="102"/>
      <c r="G27" s="21" t="s">
        <v>97</v>
      </c>
      <c r="H27" s="21" t="s">
        <v>98</v>
      </c>
      <c r="I27" s="64">
        <v>792</v>
      </c>
      <c r="J27" s="62">
        <f>J23+J25</f>
        <v>20</v>
      </c>
      <c r="K27" s="62">
        <f t="shared" ref="K27:L27" si="11">K23+K25</f>
        <v>20</v>
      </c>
      <c r="L27" s="62">
        <f t="shared" si="11"/>
        <v>20</v>
      </c>
      <c r="M27" s="61" t="s">
        <v>24</v>
      </c>
      <c r="N27" s="61" t="str">
        <f t="shared" ref="N27:O27" si="12">M27</f>
        <v>-</v>
      </c>
      <c r="O27" s="61" t="str">
        <f t="shared" si="12"/>
        <v>-</v>
      </c>
    </row>
    <row r="28" spans="1:15" s="22" customFormat="1" x14ac:dyDescent="0.2">
      <c r="A28" s="85" t="s">
        <v>102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5" s="22" customForma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x14ac:dyDescent="0.2">
      <c r="A30" s="13" t="s">
        <v>34</v>
      </c>
    </row>
    <row r="31" spans="1:15" x14ac:dyDescent="0.2">
      <c r="A31" s="86" t="s">
        <v>35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x14ac:dyDescent="0.2">
      <c r="A32" s="23" t="s">
        <v>36</v>
      </c>
      <c r="B32" s="23" t="s">
        <v>37</v>
      </c>
      <c r="C32" s="23" t="s">
        <v>38</v>
      </c>
      <c r="D32" s="23" t="s">
        <v>39</v>
      </c>
      <c r="E32" s="86" t="s">
        <v>40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1:15" x14ac:dyDescent="0.2">
      <c r="A33" s="23">
        <v>1</v>
      </c>
      <c r="B33" s="23">
        <v>2</v>
      </c>
      <c r="C33" s="23">
        <v>3</v>
      </c>
      <c r="D33" s="23">
        <v>4</v>
      </c>
      <c r="E33" s="87">
        <v>5</v>
      </c>
      <c r="F33" s="88"/>
      <c r="G33" s="88"/>
      <c r="H33" s="88"/>
      <c r="I33" s="88"/>
      <c r="J33" s="88"/>
      <c r="K33" s="88"/>
      <c r="L33" s="88"/>
      <c r="M33" s="88"/>
      <c r="N33" s="88"/>
      <c r="O33" s="89"/>
    </row>
    <row r="34" spans="1:15" x14ac:dyDescent="0.2">
      <c r="A34" s="23"/>
      <c r="B34" s="23"/>
      <c r="C34" s="23"/>
      <c r="D34" s="23"/>
      <c r="E34" s="87"/>
      <c r="F34" s="88"/>
      <c r="G34" s="88"/>
      <c r="H34" s="88"/>
      <c r="I34" s="88"/>
      <c r="J34" s="88"/>
      <c r="K34" s="88"/>
      <c r="L34" s="88"/>
      <c r="M34" s="88"/>
      <c r="N34" s="88"/>
      <c r="O34" s="89"/>
    </row>
    <row r="36" spans="1:15" ht="13.8" x14ac:dyDescent="0.25">
      <c r="A36" s="14" t="s">
        <v>41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5" ht="13.8" x14ac:dyDescent="0.25">
      <c r="A37" s="14" t="s">
        <v>42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5" ht="11.25" customHeight="1" x14ac:dyDescent="0.2">
      <c r="A38" s="90" t="s">
        <v>43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</row>
    <row r="39" spans="1:15" ht="11.25" customHeight="1" x14ac:dyDescent="0.2">
      <c r="A39" s="90" t="s">
        <v>44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</row>
    <row r="40" spans="1:15" ht="27.75" customHeight="1" x14ac:dyDescent="0.2">
      <c r="A40" s="79" t="s">
        <v>143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ht="13.8" x14ac:dyDescent="0.25">
      <c r="A41" s="80" t="s">
        <v>141</v>
      </c>
      <c r="B41" s="80"/>
      <c r="C41" s="80"/>
      <c r="D41" s="24"/>
      <c r="E41" s="24"/>
      <c r="F41" s="24"/>
      <c r="G41" s="24"/>
      <c r="H41" s="24"/>
      <c r="I41" s="24"/>
      <c r="J41" s="24"/>
      <c r="K41" s="24"/>
    </row>
    <row r="42" spans="1:15" ht="13.8" x14ac:dyDescent="0.25">
      <c r="A42" s="80" t="s">
        <v>142</v>
      </c>
      <c r="B42" s="80"/>
      <c r="C42" s="80"/>
      <c r="D42" s="80"/>
      <c r="E42" s="80"/>
      <c r="F42" s="80"/>
      <c r="G42" s="24"/>
      <c r="H42" s="24"/>
      <c r="I42" s="24"/>
      <c r="J42" s="24"/>
      <c r="K42" s="24"/>
    </row>
    <row r="43" spans="1:15" ht="13.8" x14ac:dyDescent="0.25">
      <c r="A43" s="1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5" ht="13.8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5" ht="13.8" x14ac:dyDescent="0.25">
      <c r="A45" s="14" t="s">
        <v>45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5" ht="34.5" customHeight="1" x14ac:dyDescent="0.2">
      <c r="A46" s="78" t="s">
        <v>46</v>
      </c>
      <c r="B46" s="78"/>
      <c r="C46" s="78"/>
      <c r="D46" s="78" t="s">
        <v>47</v>
      </c>
      <c r="E46" s="78"/>
      <c r="F46" s="78"/>
      <c r="G46" s="78"/>
      <c r="H46" s="78"/>
      <c r="I46" s="78"/>
      <c r="J46" s="78"/>
      <c r="K46" s="78" t="s">
        <v>48</v>
      </c>
      <c r="L46" s="78"/>
      <c r="M46" s="78"/>
      <c r="N46" s="78"/>
      <c r="O46" s="78"/>
    </row>
    <row r="47" spans="1:15" x14ac:dyDescent="0.2">
      <c r="A47" s="81">
        <v>1</v>
      </c>
      <c r="B47" s="81"/>
      <c r="C47" s="81"/>
      <c r="D47" s="81">
        <v>2</v>
      </c>
      <c r="E47" s="81"/>
      <c r="F47" s="81"/>
      <c r="G47" s="81"/>
      <c r="H47" s="81"/>
      <c r="I47" s="81"/>
      <c r="J47" s="81"/>
      <c r="K47" s="81">
        <v>3</v>
      </c>
      <c r="L47" s="81"/>
      <c r="M47" s="81"/>
      <c r="N47" s="81"/>
      <c r="O47" s="81"/>
    </row>
    <row r="48" spans="1:15" ht="21.75" customHeight="1" x14ac:dyDescent="0.2">
      <c r="A48" s="78" t="s">
        <v>49</v>
      </c>
      <c r="B48" s="78"/>
      <c r="C48" s="78"/>
      <c r="D48" s="78" t="s">
        <v>59</v>
      </c>
      <c r="E48" s="78"/>
      <c r="F48" s="78"/>
      <c r="G48" s="78"/>
      <c r="H48" s="78"/>
      <c r="I48" s="78"/>
      <c r="J48" s="78"/>
      <c r="K48" s="78" t="s">
        <v>50</v>
      </c>
      <c r="L48" s="78"/>
      <c r="M48" s="78"/>
      <c r="N48" s="78"/>
      <c r="O48" s="78"/>
    </row>
    <row r="49" spans="1:15" ht="15.75" customHeight="1" x14ac:dyDescent="0.2">
      <c r="A49" s="78" t="s">
        <v>57</v>
      </c>
      <c r="B49" s="78"/>
      <c r="C49" s="78"/>
      <c r="D49" s="78"/>
      <c r="E49" s="78"/>
      <c r="F49" s="78"/>
      <c r="G49" s="78"/>
      <c r="H49" s="78"/>
      <c r="I49" s="78"/>
      <c r="J49" s="78"/>
      <c r="K49" s="78" t="s">
        <v>51</v>
      </c>
      <c r="L49" s="78"/>
      <c r="M49" s="78"/>
      <c r="N49" s="78"/>
      <c r="O49" s="78"/>
    </row>
    <row r="50" spans="1:15" x14ac:dyDescent="0.2">
      <c r="A50" s="78" t="s">
        <v>58</v>
      </c>
      <c r="B50" s="78"/>
      <c r="C50" s="78"/>
      <c r="D50" s="78" t="s">
        <v>52</v>
      </c>
      <c r="E50" s="78"/>
      <c r="F50" s="78"/>
      <c r="G50" s="78"/>
      <c r="H50" s="78"/>
      <c r="I50" s="78"/>
      <c r="J50" s="78"/>
      <c r="K50" s="78" t="s">
        <v>53</v>
      </c>
      <c r="L50" s="78"/>
      <c r="M50" s="78"/>
      <c r="N50" s="78"/>
      <c r="O50" s="78"/>
    </row>
    <row r="51" spans="1:15" x14ac:dyDescent="0.2">
      <c r="A51" s="78" t="s">
        <v>54</v>
      </c>
      <c r="B51" s="78"/>
      <c r="C51" s="78"/>
      <c r="D51" s="78" t="s">
        <v>55</v>
      </c>
      <c r="E51" s="78"/>
      <c r="F51" s="78"/>
      <c r="G51" s="78"/>
      <c r="H51" s="78"/>
      <c r="I51" s="78"/>
      <c r="J51" s="78"/>
      <c r="K51" s="78" t="s">
        <v>56</v>
      </c>
      <c r="L51" s="78"/>
      <c r="M51" s="78"/>
      <c r="N51" s="78"/>
      <c r="O51" s="78"/>
    </row>
    <row r="52" spans="1:15" s="22" customFormat="1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15" x14ac:dyDescent="0.2">
      <c r="A53" s="91" t="s">
        <v>105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</row>
    <row r="54" spans="1:15" s="22" customForma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x14ac:dyDescent="0.2">
      <c r="A55" s="92" t="s">
        <v>87</v>
      </c>
      <c r="B55" s="92"/>
      <c r="C55" s="92"/>
      <c r="D55" s="22" t="s">
        <v>106</v>
      </c>
      <c r="E55" s="22"/>
      <c r="F55" s="22"/>
      <c r="G55" s="22"/>
      <c r="H55" s="22"/>
      <c r="I55" s="22"/>
      <c r="J55" s="22"/>
      <c r="K55" s="22"/>
      <c r="L55" s="22"/>
      <c r="M55" s="22"/>
      <c r="N55" s="15" t="s">
        <v>9</v>
      </c>
      <c r="O55" s="93" t="s">
        <v>108</v>
      </c>
    </row>
    <row r="56" spans="1:15" x14ac:dyDescent="0.2">
      <c r="A56" s="96"/>
      <c r="B56" s="96"/>
      <c r="C56" s="9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15" t="s">
        <v>10</v>
      </c>
      <c r="O56" s="94"/>
    </row>
    <row r="57" spans="1:15" x14ac:dyDescent="0.2">
      <c r="A57" s="96" t="s">
        <v>11</v>
      </c>
      <c r="B57" s="96"/>
      <c r="C57" s="22"/>
      <c r="D57" s="20" t="s">
        <v>95</v>
      </c>
      <c r="E57" s="22"/>
      <c r="F57" s="22"/>
      <c r="G57" s="22"/>
      <c r="H57" s="22"/>
      <c r="I57" s="22"/>
      <c r="J57" s="22"/>
      <c r="K57" s="22"/>
      <c r="L57" s="22"/>
      <c r="M57" s="22"/>
      <c r="N57" s="15" t="s">
        <v>12</v>
      </c>
      <c r="O57" s="95"/>
    </row>
    <row r="58" spans="1:15" x14ac:dyDescent="0.2">
      <c r="A58" s="79" t="s">
        <v>88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22"/>
      <c r="N58" s="22"/>
      <c r="O58" s="22"/>
    </row>
    <row r="59" spans="1:15" ht="12.6" x14ac:dyDescent="0.2">
      <c r="A59" s="80" t="s">
        <v>13</v>
      </c>
      <c r="B59" s="80"/>
      <c r="C59" s="80"/>
      <c r="D59" s="97"/>
      <c r="E59" s="97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40.5" customHeight="1" x14ac:dyDescent="0.2">
      <c r="A60" s="78" t="s">
        <v>14</v>
      </c>
      <c r="B60" s="78" t="s">
        <v>15</v>
      </c>
      <c r="C60" s="78"/>
      <c r="D60" s="78"/>
      <c r="E60" s="78" t="s">
        <v>16</v>
      </c>
      <c r="F60" s="78"/>
      <c r="G60" s="78" t="s">
        <v>30</v>
      </c>
      <c r="H60" s="78"/>
      <c r="I60" s="78"/>
      <c r="J60" s="78"/>
      <c r="K60" s="78"/>
      <c r="L60" s="78"/>
      <c r="M60" s="78" t="s">
        <v>31</v>
      </c>
      <c r="N60" s="78"/>
      <c r="O60" s="78"/>
    </row>
    <row r="61" spans="1:15" ht="36" customHeight="1" x14ac:dyDescent="0.2">
      <c r="A61" s="78"/>
      <c r="B61" s="93" t="s">
        <v>18</v>
      </c>
      <c r="C61" s="93" t="s">
        <v>19</v>
      </c>
      <c r="D61" s="93" t="s">
        <v>21</v>
      </c>
      <c r="E61" s="93" t="s">
        <v>20</v>
      </c>
      <c r="F61" s="93" t="s">
        <v>21</v>
      </c>
      <c r="G61" s="78" t="s">
        <v>21</v>
      </c>
      <c r="H61" s="78"/>
      <c r="I61" s="78"/>
      <c r="J61" s="78"/>
      <c r="K61" s="78" t="s">
        <v>29</v>
      </c>
      <c r="L61" s="78"/>
      <c r="M61" s="93" t="s">
        <v>171</v>
      </c>
      <c r="N61" s="93" t="s">
        <v>172</v>
      </c>
      <c r="O61" s="93" t="s">
        <v>173</v>
      </c>
    </row>
    <row r="62" spans="1:15" x14ac:dyDescent="0.2">
      <c r="A62" s="78"/>
      <c r="B62" s="95"/>
      <c r="C62" s="95"/>
      <c r="D62" s="95"/>
      <c r="E62" s="95"/>
      <c r="F62" s="95"/>
      <c r="G62" s="78"/>
      <c r="H62" s="78"/>
      <c r="I62" s="78"/>
      <c r="J62" s="78"/>
      <c r="K62" s="19" t="s">
        <v>22</v>
      </c>
      <c r="L62" s="19" t="s">
        <v>23</v>
      </c>
      <c r="M62" s="95"/>
      <c r="N62" s="95"/>
      <c r="O62" s="95"/>
    </row>
    <row r="63" spans="1:15" x14ac:dyDescent="0.2">
      <c r="A63" s="19">
        <v>1</v>
      </c>
      <c r="B63" s="19">
        <v>2</v>
      </c>
      <c r="C63" s="19">
        <v>3</v>
      </c>
      <c r="D63" s="19">
        <v>4</v>
      </c>
      <c r="E63" s="19">
        <v>5</v>
      </c>
      <c r="F63" s="19">
        <v>6</v>
      </c>
      <c r="G63" s="78">
        <v>7</v>
      </c>
      <c r="H63" s="78"/>
      <c r="I63" s="78"/>
      <c r="J63" s="78"/>
      <c r="K63" s="19">
        <v>8</v>
      </c>
      <c r="L63" s="19">
        <v>9</v>
      </c>
      <c r="M63" s="19">
        <v>10</v>
      </c>
      <c r="N63" s="19">
        <v>11</v>
      </c>
      <c r="O63" s="19">
        <v>12</v>
      </c>
    </row>
    <row r="64" spans="1:15" ht="51" hidden="1" x14ac:dyDescent="0.2">
      <c r="A64" s="19" t="s">
        <v>107</v>
      </c>
      <c r="B64" s="28" t="s">
        <v>109</v>
      </c>
      <c r="C64" s="56" t="s">
        <v>92</v>
      </c>
      <c r="D64" s="56" t="s">
        <v>24</v>
      </c>
      <c r="E64" s="56" t="s">
        <v>94</v>
      </c>
      <c r="F64" s="56" t="s">
        <v>24</v>
      </c>
      <c r="G64" s="78" t="s">
        <v>25</v>
      </c>
      <c r="H64" s="78"/>
      <c r="I64" s="78"/>
      <c r="J64" s="78"/>
      <c r="K64" s="19" t="s">
        <v>26</v>
      </c>
      <c r="L64" s="19">
        <v>744</v>
      </c>
      <c r="M64" s="19">
        <v>100</v>
      </c>
      <c r="N64" s="19">
        <v>100</v>
      </c>
      <c r="O64" s="19">
        <v>100</v>
      </c>
    </row>
    <row r="65" spans="1:15" s="22" customFormat="1" ht="51" x14ac:dyDescent="0.2">
      <c r="A65" s="19" t="s">
        <v>110</v>
      </c>
      <c r="B65" s="28" t="s">
        <v>109</v>
      </c>
      <c r="C65" s="56" t="s">
        <v>99</v>
      </c>
      <c r="D65" s="56" t="s">
        <v>24</v>
      </c>
      <c r="E65" s="56" t="s">
        <v>94</v>
      </c>
      <c r="F65" s="56" t="s">
        <v>24</v>
      </c>
      <c r="G65" s="78" t="s">
        <v>25</v>
      </c>
      <c r="H65" s="78"/>
      <c r="I65" s="78"/>
      <c r="J65" s="78"/>
      <c r="K65" s="19" t="s">
        <v>26</v>
      </c>
      <c r="L65" s="19">
        <v>744</v>
      </c>
      <c r="M65" s="19">
        <v>100</v>
      </c>
      <c r="N65" s="19">
        <v>100</v>
      </c>
      <c r="O65" s="19">
        <v>100</v>
      </c>
    </row>
    <row r="66" spans="1:15" s="73" customFormat="1" ht="56.25" customHeight="1" x14ac:dyDescent="0.2">
      <c r="A66" s="72" t="s">
        <v>165</v>
      </c>
      <c r="B66" s="75" t="s">
        <v>166</v>
      </c>
      <c r="C66" s="56" t="s">
        <v>167</v>
      </c>
      <c r="D66" s="56" t="s">
        <v>24</v>
      </c>
      <c r="E66" s="56" t="s">
        <v>94</v>
      </c>
      <c r="F66" s="56" t="s">
        <v>24</v>
      </c>
      <c r="G66" s="78" t="s">
        <v>25</v>
      </c>
      <c r="H66" s="78"/>
      <c r="I66" s="78"/>
      <c r="J66" s="78"/>
      <c r="K66" s="72" t="s">
        <v>26</v>
      </c>
      <c r="L66" s="72">
        <v>744</v>
      </c>
      <c r="M66" s="72">
        <v>100</v>
      </c>
      <c r="N66" s="72">
        <v>100</v>
      </c>
      <c r="O66" s="72">
        <v>100</v>
      </c>
    </row>
    <row r="67" spans="1:15" s="73" customFormat="1" ht="56.25" customHeight="1" x14ac:dyDescent="0.2">
      <c r="A67" s="72" t="s">
        <v>168</v>
      </c>
      <c r="B67" s="28" t="s">
        <v>166</v>
      </c>
      <c r="C67" s="56" t="s">
        <v>99</v>
      </c>
      <c r="D67" s="56" t="s">
        <v>24</v>
      </c>
      <c r="E67" s="56" t="s">
        <v>94</v>
      </c>
      <c r="F67" s="56" t="s">
        <v>24</v>
      </c>
      <c r="G67" s="78" t="s">
        <v>25</v>
      </c>
      <c r="H67" s="78"/>
      <c r="I67" s="78"/>
      <c r="J67" s="78"/>
      <c r="K67" s="72" t="s">
        <v>26</v>
      </c>
      <c r="L67" s="72">
        <v>744</v>
      </c>
      <c r="M67" s="72">
        <v>100</v>
      </c>
      <c r="N67" s="72">
        <v>100</v>
      </c>
      <c r="O67" s="72">
        <v>100</v>
      </c>
    </row>
    <row r="68" spans="1:15" x14ac:dyDescent="0.2">
      <c r="A68" s="85" t="s">
        <v>102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</row>
    <row r="69" spans="1:15" x14ac:dyDescent="0.2">
      <c r="A69" s="17" t="s">
        <v>27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ht="36" customHeight="1" x14ac:dyDescent="0.2">
      <c r="A70" s="78" t="s">
        <v>14</v>
      </c>
      <c r="B70" s="78" t="s">
        <v>15</v>
      </c>
      <c r="C70" s="78"/>
      <c r="D70" s="78"/>
      <c r="E70" s="78" t="s">
        <v>16</v>
      </c>
      <c r="F70" s="78"/>
      <c r="G70" s="78" t="s">
        <v>68</v>
      </c>
      <c r="H70" s="78"/>
      <c r="I70" s="78"/>
      <c r="J70" s="78" t="s">
        <v>32</v>
      </c>
      <c r="K70" s="78"/>
      <c r="L70" s="78"/>
      <c r="M70" s="78" t="s">
        <v>33</v>
      </c>
      <c r="N70" s="78"/>
      <c r="O70" s="78"/>
    </row>
    <row r="71" spans="1:15" ht="27" customHeight="1" x14ac:dyDescent="0.2">
      <c r="A71" s="78"/>
      <c r="B71" s="78" t="str">
        <f>B61</f>
        <v>Категория потребителей</v>
      </c>
      <c r="C71" s="78" t="str">
        <f>C61</f>
        <v>Возраст обучающихся</v>
      </c>
      <c r="D71" s="78" t="str">
        <f>D61</f>
        <v>(наименование показателя)</v>
      </c>
      <c r="E71" s="78" t="str">
        <f>E61</f>
        <v>Формы образования и формы реализации образовательных программ</v>
      </c>
      <c r="F71" s="78" t="str">
        <f>F61</f>
        <v>(наименование показателя)</v>
      </c>
      <c r="G71" s="78" t="s">
        <v>21</v>
      </c>
      <c r="H71" s="78" t="s">
        <v>29</v>
      </c>
      <c r="I71" s="78"/>
      <c r="J71" s="78" t="str">
        <f>M61</f>
        <v>2024 (очередной финансовый год)</v>
      </c>
      <c r="K71" s="78" t="str">
        <f t="shared" ref="K71" si="13">N61</f>
        <v>2025 (1-й год планового периода)</v>
      </c>
      <c r="L71" s="78" t="str">
        <f t="shared" ref="L71" si="14">O61</f>
        <v>2026 (2-й год планового периода)</v>
      </c>
      <c r="M71" s="78" t="str">
        <f>J71</f>
        <v>2024 (очередной финансовый год)</v>
      </c>
      <c r="N71" s="78" t="str">
        <f t="shared" ref="N71" si="15">K71</f>
        <v>2025 (1-й год планового периода)</v>
      </c>
      <c r="O71" s="78" t="str">
        <f t="shared" ref="O71" si="16">L71</f>
        <v>2026 (2-й год планового периода)</v>
      </c>
    </row>
    <row r="72" spans="1:15" ht="40.5" customHeight="1" x14ac:dyDescent="0.2">
      <c r="A72" s="78"/>
      <c r="B72" s="78"/>
      <c r="C72" s="78"/>
      <c r="D72" s="78"/>
      <c r="E72" s="78"/>
      <c r="F72" s="78"/>
      <c r="G72" s="78"/>
      <c r="H72" s="19" t="s">
        <v>22</v>
      </c>
      <c r="I72" s="19" t="s">
        <v>23</v>
      </c>
      <c r="J72" s="78"/>
      <c r="K72" s="78"/>
      <c r="L72" s="78"/>
      <c r="M72" s="78"/>
      <c r="N72" s="78"/>
      <c r="O72" s="78"/>
    </row>
    <row r="73" spans="1:15" x14ac:dyDescent="0.2">
      <c r="A73" s="19">
        <v>1</v>
      </c>
      <c r="B73" s="19">
        <v>2</v>
      </c>
      <c r="C73" s="19">
        <v>3</v>
      </c>
      <c r="D73" s="19">
        <v>4</v>
      </c>
      <c r="E73" s="19">
        <v>5</v>
      </c>
      <c r="F73" s="19">
        <v>6</v>
      </c>
      <c r="G73" s="19">
        <v>7</v>
      </c>
      <c r="H73" s="19">
        <v>8</v>
      </c>
      <c r="I73" s="19">
        <v>9</v>
      </c>
      <c r="J73" s="19">
        <v>10</v>
      </c>
      <c r="K73" s="19">
        <v>11</v>
      </c>
      <c r="L73" s="19">
        <v>12</v>
      </c>
      <c r="M73" s="19">
        <v>13</v>
      </c>
      <c r="N73" s="19">
        <v>14</v>
      </c>
      <c r="O73" s="19">
        <v>15</v>
      </c>
    </row>
    <row r="74" spans="1:15" ht="30.6" x14ac:dyDescent="0.2">
      <c r="A74" s="78" t="str">
        <f t="shared" ref="A74:F74" si="17">A64</f>
        <v>853212О.99.0.БВ23АГ02000</v>
      </c>
      <c r="B74" s="98" t="str">
        <f t="shared" si="17"/>
        <v>050 Физические лица льготных категорий, определяемых учредителем</v>
      </c>
      <c r="C74" s="78" t="str">
        <f t="shared" si="17"/>
        <v>002 От 1 года до 3 лет</v>
      </c>
      <c r="D74" s="78" t="str">
        <f t="shared" si="17"/>
        <v>-</v>
      </c>
      <c r="E74" s="78" t="str">
        <f t="shared" si="17"/>
        <v>06 группа полного дня</v>
      </c>
      <c r="F74" s="78" t="str">
        <f t="shared" si="17"/>
        <v>-</v>
      </c>
      <c r="G74" s="21" t="s">
        <v>135</v>
      </c>
      <c r="H74" s="21" t="s">
        <v>96</v>
      </c>
      <c r="I74" s="72">
        <v>540</v>
      </c>
      <c r="J74" s="61">
        <f>J75*166</f>
        <v>166</v>
      </c>
      <c r="K74" s="61">
        <f>J74</f>
        <v>166</v>
      </c>
      <c r="L74" s="61">
        <f>K74</f>
        <v>166</v>
      </c>
      <c r="M74" s="61" t="s">
        <v>24</v>
      </c>
      <c r="N74" s="61" t="str">
        <f>M74</f>
        <v>-</v>
      </c>
      <c r="O74" s="61" t="str">
        <f>N74</f>
        <v>-</v>
      </c>
    </row>
    <row r="75" spans="1:15" ht="20.399999999999999" x14ac:dyDescent="0.2">
      <c r="A75" s="78"/>
      <c r="B75" s="98"/>
      <c r="C75" s="78"/>
      <c r="D75" s="78"/>
      <c r="E75" s="78"/>
      <c r="F75" s="78"/>
      <c r="G75" s="21" t="s">
        <v>97</v>
      </c>
      <c r="H75" s="21" t="s">
        <v>98</v>
      </c>
      <c r="I75" s="72">
        <v>792</v>
      </c>
      <c r="J75" s="61">
        <v>1</v>
      </c>
      <c r="K75" s="61">
        <f t="shared" ref="K75:K77" si="18">J75</f>
        <v>1</v>
      </c>
      <c r="L75" s="61">
        <f t="shared" ref="L75:L77" si="19">K75</f>
        <v>1</v>
      </c>
      <c r="M75" s="61" t="s">
        <v>24</v>
      </c>
      <c r="N75" s="61" t="str">
        <f t="shared" ref="N75:O77" si="20">M75</f>
        <v>-</v>
      </c>
      <c r="O75" s="61" t="str">
        <f t="shared" si="20"/>
        <v>-</v>
      </c>
    </row>
    <row r="76" spans="1:15" s="22" customFormat="1" ht="33.75" customHeight="1" x14ac:dyDescent="0.2">
      <c r="A76" s="78" t="str">
        <f>A65</f>
        <v>853212О.99.0.БВ23АГ08000</v>
      </c>
      <c r="B76" s="98" t="str">
        <f>B65</f>
        <v>050 Физические лица льготных категорий, определяемых учредителем</v>
      </c>
      <c r="C76" s="78" t="str">
        <f t="shared" ref="C76:F76" si="21">C65</f>
        <v>003 От 3 лет до 8 лет</v>
      </c>
      <c r="D76" s="78" t="str">
        <f t="shared" si="21"/>
        <v>-</v>
      </c>
      <c r="E76" s="78" t="str">
        <f t="shared" si="21"/>
        <v>06 группа полного дня</v>
      </c>
      <c r="F76" s="78" t="str">
        <f t="shared" si="21"/>
        <v>-</v>
      </c>
      <c r="G76" s="21" t="s">
        <v>135</v>
      </c>
      <c r="H76" s="21" t="s">
        <v>96</v>
      </c>
      <c r="I76" s="72">
        <v>540</v>
      </c>
      <c r="J76" s="61">
        <f>J77*166</f>
        <v>2656</v>
      </c>
      <c r="K76" s="61">
        <f t="shared" si="18"/>
        <v>2656</v>
      </c>
      <c r="L76" s="61">
        <f t="shared" si="19"/>
        <v>2656</v>
      </c>
      <c r="M76" s="61"/>
      <c r="N76" s="61"/>
      <c r="O76" s="61"/>
    </row>
    <row r="77" spans="1:15" s="22" customFormat="1" ht="27" customHeight="1" x14ac:dyDescent="0.2">
      <c r="A77" s="78"/>
      <c r="B77" s="98"/>
      <c r="C77" s="78"/>
      <c r="D77" s="78"/>
      <c r="E77" s="78"/>
      <c r="F77" s="78"/>
      <c r="G77" s="21" t="s">
        <v>97</v>
      </c>
      <c r="H77" s="21" t="s">
        <v>98</v>
      </c>
      <c r="I77" s="72">
        <v>792</v>
      </c>
      <c r="J77" s="61">
        <v>16</v>
      </c>
      <c r="K77" s="61">
        <f t="shared" si="18"/>
        <v>16</v>
      </c>
      <c r="L77" s="61">
        <f t="shared" si="19"/>
        <v>16</v>
      </c>
      <c r="M77" s="61" t="s">
        <v>24</v>
      </c>
      <c r="N77" s="61" t="str">
        <f t="shared" si="20"/>
        <v>-</v>
      </c>
      <c r="O77" s="61" t="str">
        <f t="shared" si="20"/>
        <v>-</v>
      </c>
    </row>
    <row r="78" spans="1:15" s="73" customFormat="1" ht="30.6" x14ac:dyDescent="0.2">
      <c r="A78" s="103" t="s">
        <v>165</v>
      </c>
      <c r="B78" s="104" t="s">
        <v>166</v>
      </c>
      <c r="C78" s="106" t="s">
        <v>167</v>
      </c>
      <c r="D78" s="78" t="str">
        <f t="shared" ref="D78" si="22">D67</f>
        <v>-</v>
      </c>
      <c r="E78" s="106" t="s">
        <v>94</v>
      </c>
      <c r="F78" s="106" t="s">
        <v>24</v>
      </c>
      <c r="G78" s="76" t="s">
        <v>135</v>
      </c>
      <c r="H78" s="76" t="s">
        <v>96</v>
      </c>
      <c r="I78" s="69">
        <v>540</v>
      </c>
      <c r="J78" s="69">
        <f>J79*166</f>
        <v>166</v>
      </c>
      <c r="K78" s="69">
        <f>J78</f>
        <v>166</v>
      </c>
      <c r="L78" s="69">
        <f>K78</f>
        <v>166</v>
      </c>
      <c r="M78" s="69" t="s">
        <v>24</v>
      </c>
      <c r="N78" s="69" t="str">
        <f>M78</f>
        <v>-</v>
      </c>
      <c r="O78" s="69" t="str">
        <f>N78</f>
        <v>-</v>
      </c>
    </row>
    <row r="79" spans="1:15" s="73" customFormat="1" ht="20.399999999999999" x14ac:dyDescent="0.2">
      <c r="A79" s="103"/>
      <c r="B79" s="105"/>
      <c r="C79" s="107"/>
      <c r="D79" s="78"/>
      <c r="E79" s="107"/>
      <c r="F79" s="107"/>
      <c r="G79" s="76" t="s">
        <v>97</v>
      </c>
      <c r="H79" s="76" t="s">
        <v>98</v>
      </c>
      <c r="I79" s="69">
        <v>792</v>
      </c>
      <c r="J79" s="69">
        <v>1</v>
      </c>
      <c r="K79" s="69">
        <f>J79</f>
        <v>1</v>
      </c>
      <c r="L79" s="69">
        <f>K79</f>
        <v>1</v>
      </c>
      <c r="M79" s="69" t="s">
        <v>24</v>
      </c>
      <c r="N79" s="69" t="str">
        <f>M79</f>
        <v>-</v>
      </c>
      <c r="O79" s="69" t="str">
        <f>N79</f>
        <v>-</v>
      </c>
    </row>
    <row r="80" spans="1:15" s="73" customFormat="1" ht="30.6" x14ac:dyDescent="0.2">
      <c r="A80" s="103" t="s">
        <v>168</v>
      </c>
      <c r="B80" s="108" t="s">
        <v>166</v>
      </c>
      <c r="C80" s="103" t="str">
        <f>C67</f>
        <v>003 От 3 лет до 8 лет</v>
      </c>
      <c r="D80" s="103" t="str">
        <f>D67</f>
        <v>-</v>
      </c>
      <c r="E80" s="103" t="str">
        <f t="shared" ref="E80:F80" si="23">E67</f>
        <v>06 группа полного дня</v>
      </c>
      <c r="F80" s="103" t="str">
        <f t="shared" si="23"/>
        <v>-</v>
      </c>
      <c r="G80" s="76" t="s">
        <v>135</v>
      </c>
      <c r="H80" s="76" t="s">
        <v>96</v>
      </c>
      <c r="I80" s="69">
        <v>540</v>
      </c>
      <c r="J80" s="69">
        <f>J81*166</f>
        <v>332</v>
      </c>
      <c r="K80" s="69">
        <f t="shared" ref="K80:L81" si="24">J80</f>
        <v>332</v>
      </c>
      <c r="L80" s="69">
        <f t="shared" si="24"/>
        <v>332</v>
      </c>
      <c r="M80" s="69" t="s">
        <v>24</v>
      </c>
      <c r="N80" s="69" t="str">
        <f t="shared" ref="N80:O81" si="25">M80</f>
        <v>-</v>
      </c>
      <c r="O80" s="69" t="str">
        <f t="shared" si="25"/>
        <v>-</v>
      </c>
    </row>
    <row r="81" spans="1:15" s="73" customFormat="1" ht="20.399999999999999" x14ac:dyDescent="0.2">
      <c r="A81" s="103"/>
      <c r="B81" s="108"/>
      <c r="C81" s="103"/>
      <c r="D81" s="103"/>
      <c r="E81" s="103"/>
      <c r="F81" s="103"/>
      <c r="G81" s="76" t="s">
        <v>97</v>
      </c>
      <c r="H81" s="76" t="s">
        <v>98</v>
      </c>
      <c r="I81" s="69">
        <v>792</v>
      </c>
      <c r="J81" s="69">
        <v>2</v>
      </c>
      <c r="K81" s="69">
        <f t="shared" si="24"/>
        <v>2</v>
      </c>
      <c r="L81" s="69">
        <f t="shared" si="24"/>
        <v>2</v>
      </c>
      <c r="M81" s="69" t="s">
        <v>24</v>
      </c>
      <c r="N81" s="69" t="str">
        <f t="shared" si="25"/>
        <v>-</v>
      </c>
      <c r="O81" s="69" t="str">
        <f t="shared" si="25"/>
        <v>-</v>
      </c>
    </row>
    <row r="82" spans="1:15" ht="30.6" x14ac:dyDescent="0.2">
      <c r="A82" s="82" t="s">
        <v>101</v>
      </c>
      <c r="B82" s="83"/>
      <c r="C82" s="83"/>
      <c r="D82" s="83"/>
      <c r="E82" s="83"/>
      <c r="F82" s="84"/>
      <c r="G82" s="21" t="s">
        <v>135</v>
      </c>
      <c r="H82" s="21" t="s">
        <v>96</v>
      </c>
      <c r="I82" s="72">
        <v>540</v>
      </c>
      <c r="J82" s="62">
        <f>J76+J78+J80+J74</f>
        <v>3320</v>
      </c>
      <c r="K82" s="77">
        <f t="shared" ref="K82:L82" si="26">K76+K78+K80+K74</f>
        <v>3320</v>
      </c>
      <c r="L82" s="77">
        <f t="shared" si="26"/>
        <v>3320</v>
      </c>
      <c r="M82" s="61" t="s">
        <v>24</v>
      </c>
      <c r="N82" s="61" t="str">
        <f t="shared" ref="N82:O82" si="27">M82</f>
        <v>-</v>
      </c>
      <c r="O82" s="61" t="str">
        <f t="shared" si="27"/>
        <v>-</v>
      </c>
    </row>
    <row r="83" spans="1:15" ht="20.399999999999999" x14ac:dyDescent="0.2">
      <c r="A83" s="100"/>
      <c r="B83" s="101"/>
      <c r="C83" s="101"/>
      <c r="D83" s="101"/>
      <c r="E83" s="101"/>
      <c r="F83" s="102"/>
      <c r="G83" s="21" t="s">
        <v>97</v>
      </c>
      <c r="H83" s="21" t="s">
        <v>98</v>
      </c>
      <c r="I83" s="72">
        <v>792</v>
      </c>
      <c r="J83" s="62">
        <f>J77+J79+J81+J75</f>
        <v>20</v>
      </c>
      <c r="K83" s="77">
        <f t="shared" ref="K83:L83" si="28">K77+K79+K81+K75</f>
        <v>20</v>
      </c>
      <c r="L83" s="77">
        <f t="shared" si="28"/>
        <v>20</v>
      </c>
      <c r="M83" s="61" t="s">
        <v>24</v>
      </c>
      <c r="N83" s="61" t="str">
        <f t="shared" ref="N83:O83" si="29">M83</f>
        <v>-</v>
      </c>
      <c r="O83" s="61" t="str">
        <f t="shared" si="29"/>
        <v>-</v>
      </c>
    </row>
    <row r="84" spans="1:15" x14ac:dyDescent="0.2">
      <c r="A84" s="85" t="s">
        <v>102</v>
      </c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</row>
    <row r="85" spans="1:15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x14ac:dyDescent="0.2">
      <c r="A86" s="22" t="s">
        <v>34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 x14ac:dyDescent="0.2">
      <c r="A87" s="86" t="s">
        <v>35</v>
      </c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</row>
    <row r="88" spans="1:15" x14ac:dyDescent="0.2">
      <c r="A88" s="23" t="s">
        <v>36</v>
      </c>
      <c r="B88" s="23" t="s">
        <v>37</v>
      </c>
      <c r="C88" s="23" t="s">
        <v>38</v>
      </c>
      <c r="D88" s="23" t="s">
        <v>39</v>
      </c>
      <c r="E88" s="86" t="s">
        <v>40</v>
      </c>
      <c r="F88" s="86"/>
      <c r="G88" s="86"/>
      <c r="H88" s="86"/>
      <c r="I88" s="86"/>
      <c r="J88" s="86"/>
      <c r="K88" s="86"/>
      <c r="L88" s="86"/>
      <c r="M88" s="86"/>
      <c r="N88" s="86"/>
      <c r="O88" s="86"/>
    </row>
    <row r="89" spans="1:15" x14ac:dyDescent="0.2">
      <c r="A89" s="23">
        <v>1</v>
      </c>
      <c r="B89" s="23">
        <v>2</v>
      </c>
      <c r="C89" s="23">
        <v>3</v>
      </c>
      <c r="D89" s="23">
        <v>4</v>
      </c>
      <c r="E89" s="87">
        <v>5</v>
      </c>
      <c r="F89" s="88"/>
      <c r="G89" s="88"/>
      <c r="H89" s="88"/>
      <c r="I89" s="88"/>
      <c r="J89" s="88"/>
      <c r="K89" s="88"/>
      <c r="L89" s="88"/>
      <c r="M89" s="88"/>
      <c r="N89" s="88"/>
      <c r="O89" s="89"/>
    </row>
    <row r="90" spans="1:15" x14ac:dyDescent="0.2">
      <c r="A90" s="23"/>
      <c r="B90" s="23"/>
      <c r="C90" s="23"/>
      <c r="D90" s="23"/>
      <c r="E90" s="87"/>
      <c r="F90" s="88"/>
      <c r="G90" s="88"/>
      <c r="H90" s="88"/>
      <c r="I90" s="88"/>
      <c r="J90" s="88"/>
      <c r="K90" s="88"/>
      <c r="L90" s="88"/>
      <c r="M90" s="88"/>
      <c r="N90" s="88"/>
      <c r="O90" s="89"/>
    </row>
    <row r="91" spans="1:15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 ht="13.8" x14ac:dyDescent="0.25">
      <c r="A92" s="17" t="s">
        <v>41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2"/>
      <c r="M92" s="22"/>
      <c r="N92" s="22"/>
      <c r="O92" s="22"/>
    </row>
    <row r="93" spans="1:15" ht="13.8" x14ac:dyDescent="0.25">
      <c r="A93" s="17" t="s">
        <v>42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2"/>
      <c r="M93" s="22"/>
      <c r="N93" s="22"/>
      <c r="O93" s="22"/>
    </row>
    <row r="94" spans="1:15" x14ac:dyDescent="0.2">
      <c r="A94" s="90" t="s">
        <v>43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22"/>
      <c r="M94" s="22"/>
      <c r="N94" s="22"/>
      <c r="O94" s="22"/>
    </row>
    <row r="95" spans="1:15" x14ac:dyDescent="0.2">
      <c r="A95" s="90" t="s">
        <v>44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22"/>
      <c r="M95" s="22"/>
      <c r="N95" s="22"/>
      <c r="O95" s="22"/>
    </row>
    <row r="96" spans="1:15" ht="24.75" customHeight="1" x14ac:dyDescent="0.2">
      <c r="A96" s="79" t="s">
        <v>143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</row>
    <row r="97" spans="1:15" ht="13.8" x14ac:dyDescent="0.25">
      <c r="A97" s="80" t="s">
        <v>141</v>
      </c>
      <c r="B97" s="80"/>
      <c r="C97" s="80"/>
      <c r="D97" s="24"/>
      <c r="E97" s="24"/>
      <c r="F97" s="24"/>
      <c r="G97" s="24"/>
      <c r="H97" s="24"/>
      <c r="I97" s="24"/>
      <c r="J97" s="24"/>
      <c r="K97" s="24"/>
      <c r="L97" s="22"/>
      <c r="M97" s="22"/>
      <c r="N97" s="22"/>
      <c r="O97" s="22"/>
    </row>
    <row r="98" spans="1:15" ht="13.8" x14ac:dyDescent="0.25">
      <c r="A98" s="80" t="s">
        <v>142</v>
      </c>
      <c r="B98" s="80"/>
      <c r="C98" s="80"/>
      <c r="D98" s="80"/>
      <c r="E98" s="80"/>
      <c r="F98" s="80"/>
      <c r="G98" s="24"/>
      <c r="H98" s="24"/>
      <c r="I98" s="24"/>
      <c r="J98" s="24"/>
      <c r="K98" s="24"/>
      <c r="L98" s="22"/>
      <c r="M98" s="22"/>
      <c r="N98" s="22"/>
      <c r="O98" s="22"/>
    </row>
    <row r="99" spans="1:15" ht="13.8" x14ac:dyDescent="0.25">
      <c r="A99" s="17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2"/>
      <c r="M99" s="22"/>
      <c r="N99" s="22"/>
      <c r="O99" s="22"/>
    </row>
    <row r="100" spans="1:15" ht="13.8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2"/>
      <c r="M100" s="22"/>
      <c r="N100" s="22"/>
      <c r="O100" s="22"/>
    </row>
    <row r="101" spans="1:15" ht="13.8" x14ac:dyDescent="0.25">
      <c r="A101" s="17" t="s">
        <v>45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2"/>
      <c r="M101" s="22"/>
      <c r="N101" s="22"/>
      <c r="O101" s="22"/>
    </row>
    <row r="102" spans="1:15" x14ac:dyDescent="0.2">
      <c r="A102" s="78" t="s">
        <v>46</v>
      </c>
      <c r="B102" s="78"/>
      <c r="C102" s="78"/>
      <c r="D102" s="78" t="s">
        <v>47</v>
      </c>
      <c r="E102" s="78"/>
      <c r="F102" s="78"/>
      <c r="G102" s="78"/>
      <c r="H102" s="78"/>
      <c r="I102" s="78"/>
      <c r="J102" s="78"/>
      <c r="K102" s="78" t="s">
        <v>48</v>
      </c>
      <c r="L102" s="78"/>
      <c r="M102" s="78"/>
      <c r="N102" s="78"/>
      <c r="O102" s="78"/>
    </row>
    <row r="103" spans="1:15" x14ac:dyDescent="0.2">
      <c r="A103" s="81">
        <v>1</v>
      </c>
      <c r="B103" s="81"/>
      <c r="C103" s="81"/>
      <c r="D103" s="81">
        <v>2</v>
      </c>
      <c r="E103" s="81"/>
      <c r="F103" s="81"/>
      <c r="G103" s="81"/>
      <c r="H103" s="81"/>
      <c r="I103" s="81"/>
      <c r="J103" s="81"/>
      <c r="K103" s="81">
        <v>3</v>
      </c>
      <c r="L103" s="81"/>
      <c r="M103" s="81"/>
      <c r="N103" s="81"/>
      <c r="O103" s="81"/>
    </row>
    <row r="104" spans="1:15" x14ac:dyDescent="0.2">
      <c r="A104" s="78" t="s">
        <v>49</v>
      </c>
      <c r="B104" s="78"/>
      <c r="C104" s="78"/>
      <c r="D104" s="78" t="s">
        <v>59</v>
      </c>
      <c r="E104" s="78"/>
      <c r="F104" s="78"/>
      <c r="G104" s="78"/>
      <c r="H104" s="78"/>
      <c r="I104" s="78"/>
      <c r="J104" s="78"/>
      <c r="K104" s="78" t="s">
        <v>50</v>
      </c>
      <c r="L104" s="78"/>
      <c r="M104" s="78"/>
      <c r="N104" s="78"/>
      <c r="O104" s="78"/>
    </row>
    <row r="105" spans="1:15" x14ac:dyDescent="0.2">
      <c r="A105" s="78" t="s">
        <v>57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 t="s">
        <v>51</v>
      </c>
      <c r="L105" s="78"/>
      <c r="M105" s="78"/>
      <c r="N105" s="78"/>
      <c r="O105" s="78"/>
    </row>
    <row r="106" spans="1:15" x14ac:dyDescent="0.2">
      <c r="A106" s="78" t="s">
        <v>58</v>
      </c>
      <c r="B106" s="78"/>
      <c r="C106" s="78"/>
      <c r="D106" s="78" t="s">
        <v>52</v>
      </c>
      <c r="E106" s="78"/>
      <c r="F106" s="78"/>
      <c r="G106" s="78"/>
      <c r="H106" s="78"/>
      <c r="I106" s="78"/>
      <c r="J106" s="78"/>
      <c r="K106" s="78" t="s">
        <v>53</v>
      </c>
      <c r="L106" s="78"/>
      <c r="M106" s="78"/>
      <c r="N106" s="78"/>
      <c r="O106" s="78"/>
    </row>
    <row r="108" spans="1:15" x14ac:dyDescent="0.2">
      <c r="A108" s="91" t="s">
        <v>136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</row>
    <row r="109" spans="1:15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x14ac:dyDescent="0.2">
      <c r="A111" s="92" t="s">
        <v>87</v>
      </c>
      <c r="B111" s="92"/>
      <c r="C111" s="92"/>
      <c r="D111" s="34" t="s">
        <v>111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15" t="s">
        <v>9</v>
      </c>
      <c r="O111" s="93" t="s">
        <v>112</v>
      </c>
    </row>
    <row r="112" spans="1:15" x14ac:dyDescent="0.2">
      <c r="A112" s="96"/>
      <c r="B112" s="96"/>
      <c r="C112" s="9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15" t="s">
        <v>10</v>
      </c>
      <c r="O112" s="94"/>
    </row>
    <row r="113" spans="1:15" x14ac:dyDescent="0.2">
      <c r="A113" s="96" t="s">
        <v>11</v>
      </c>
      <c r="B113" s="96"/>
      <c r="C113" s="34"/>
      <c r="D113" s="36" t="s">
        <v>113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15" t="s">
        <v>12</v>
      </c>
      <c r="O113" s="95"/>
    </row>
    <row r="114" spans="1:15" x14ac:dyDescent="0.2">
      <c r="A114" s="79" t="s">
        <v>88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34"/>
      <c r="N114" s="34"/>
      <c r="O114" s="34"/>
    </row>
    <row r="115" spans="1:15" ht="12.6" x14ac:dyDescent="0.2">
      <c r="A115" s="80" t="s">
        <v>13</v>
      </c>
      <c r="B115" s="80"/>
      <c r="C115" s="80"/>
      <c r="D115" s="97"/>
      <c r="E115" s="97"/>
      <c r="F115" s="34"/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43.5" customHeight="1" x14ac:dyDescent="0.2">
      <c r="A116" s="78" t="s">
        <v>14</v>
      </c>
      <c r="B116" s="78" t="s">
        <v>15</v>
      </c>
      <c r="C116" s="78"/>
      <c r="D116" s="78"/>
      <c r="E116" s="78" t="s">
        <v>16</v>
      </c>
      <c r="F116" s="78"/>
      <c r="G116" s="78" t="s">
        <v>30</v>
      </c>
      <c r="H116" s="78"/>
      <c r="I116" s="78"/>
      <c r="J116" s="78"/>
      <c r="K116" s="78"/>
      <c r="L116" s="78"/>
      <c r="M116" s="78" t="s">
        <v>31</v>
      </c>
      <c r="N116" s="78"/>
      <c r="O116" s="78"/>
    </row>
    <row r="117" spans="1:15" ht="24.75" customHeight="1" x14ac:dyDescent="0.2">
      <c r="A117" s="78"/>
      <c r="B117" s="93" t="s">
        <v>18</v>
      </c>
      <c r="C117" s="93" t="s">
        <v>19</v>
      </c>
      <c r="D117" s="93" t="s">
        <v>21</v>
      </c>
      <c r="E117" s="93" t="s">
        <v>20</v>
      </c>
      <c r="F117" s="93" t="s">
        <v>21</v>
      </c>
      <c r="G117" s="78" t="s">
        <v>21</v>
      </c>
      <c r="H117" s="78"/>
      <c r="I117" s="78"/>
      <c r="J117" s="78"/>
      <c r="K117" s="78" t="s">
        <v>29</v>
      </c>
      <c r="L117" s="78"/>
      <c r="M117" s="93" t="s">
        <v>171</v>
      </c>
      <c r="N117" s="93" t="s">
        <v>172</v>
      </c>
      <c r="O117" s="93" t="s">
        <v>173</v>
      </c>
    </row>
    <row r="118" spans="1:15" ht="41.25" customHeight="1" x14ac:dyDescent="0.2">
      <c r="A118" s="78"/>
      <c r="B118" s="95"/>
      <c r="C118" s="95"/>
      <c r="D118" s="95"/>
      <c r="E118" s="95"/>
      <c r="F118" s="95"/>
      <c r="G118" s="78"/>
      <c r="H118" s="78"/>
      <c r="I118" s="78"/>
      <c r="J118" s="78"/>
      <c r="K118" s="31" t="s">
        <v>22</v>
      </c>
      <c r="L118" s="31" t="s">
        <v>23</v>
      </c>
      <c r="M118" s="95"/>
      <c r="N118" s="95"/>
      <c r="O118" s="95"/>
    </row>
    <row r="119" spans="1:15" x14ac:dyDescent="0.2">
      <c r="A119" s="31">
        <v>1</v>
      </c>
      <c r="B119" s="31">
        <v>2</v>
      </c>
      <c r="C119" s="31">
        <v>3</v>
      </c>
      <c r="D119" s="31">
        <v>4</v>
      </c>
      <c r="E119" s="31">
        <v>5</v>
      </c>
      <c r="F119" s="31">
        <v>6</v>
      </c>
      <c r="G119" s="78">
        <v>7</v>
      </c>
      <c r="H119" s="78"/>
      <c r="I119" s="78"/>
      <c r="J119" s="78"/>
      <c r="K119" s="31">
        <v>8</v>
      </c>
      <c r="L119" s="31">
        <v>9</v>
      </c>
      <c r="M119" s="31">
        <v>10</v>
      </c>
      <c r="N119" s="31">
        <v>11</v>
      </c>
      <c r="O119" s="31">
        <v>12</v>
      </c>
    </row>
    <row r="120" spans="1:15" ht="40.799999999999997" x14ac:dyDescent="0.2">
      <c r="A120" s="63" t="s">
        <v>151</v>
      </c>
      <c r="B120" s="68" t="s">
        <v>152</v>
      </c>
      <c r="C120" s="63" t="s">
        <v>115</v>
      </c>
      <c r="D120" s="63" t="s">
        <v>153</v>
      </c>
      <c r="E120" s="63" t="s">
        <v>93</v>
      </c>
      <c r="F120" s="63" t="s">
        <v>24</v>
      </c>
      <c r="G120" s="78" t="s">
        <v>117</v>
      </c>
      <c r="H120" s="78"/>
      <c r="I120" s="78"/>
      <c r="J120" s="78"/>
      <c r="K120" s="63" t="s">
        <v>26</v>
      </c>
      <c r="L120" s="63">
        <v>744</v>
      </c>
      <c r="M120" s="63">
        <v>100</v>
      </c>
      <c r="N120" s="63">
        <v>100</v>
      </c>
      <c r="O120" s="63">
        <v>100</v>
      </c>
    </row>
    <row r="121" spans="1:15" s="67" customFormat="1" ht="64.5" customHeight="1" x14ac:dyDescent="0.2">
      <c r="A121" s="65" t="s">
        <v>154</v>
      </c>
      <c r="B121" s="68" t="s">
        <v>114</v>
      </c>
      <c r="C121" s="65" t="s">
        <v>115</v>
      </c>
      <c r="D121" s="65" t="s">
        <v>116</v>
      </c>
      <c r="E121" s="65" t="s">
        <v>93</v>
      </c>
      <c r="F121" s="65" t="s">
        <v>24</v>
      </c>
      <c r="G121" s="109" t="s">
        <v>117</v>
      </c>
      <c r="H121" s="110"/>
      <c r="I121" s="110"/>
      <c r="J121" s="111"/>
      <c r="K121" s="65" t="s">
        <v>26</v>
      </c>
      <c r="L121" s="65">
        <v>744</v>
      </c>
      <c r="M121" s="65">
        <v>100</v>
      </c>
      <c r="N121" s="65">
        <f t="shared" ref="N121:O121" si="30">M121</f>
        <v>100</v>
      </c>
      <c r="O121" s="65">
        <f t="shared" si="30"/>
        <v>100</v>
      </c>
    </row>
    <row r="122" spans="1:15" ht="71.400000000000006" x14ac:dyDescent="0.2">
      <c r="A122" s="31" t="s">
        <v>118</v>
      </c>
      <c r="B122" s="68" t="s">
        <v>119</v>
      </c>
      <c r="C122" s="31" t="s">
        <v>90</v>
      </c>
      <c r="D122" s="31" t="s">
        <v>116</v>
      </c>
      <c r="E122" s="31" t="s">
        <v>93</v>
      </c>
      <c r="F122" s="31" t="s">
        <v>24</v>
      </c>
      <c r="G122" s="78" t="s">
        <v>117</v>
      </c>
      <c r="H122" s="78"/>
      <c r="I122" s="78"/>
      <c r="J122" s="78"/>
      <c r="K122" s="31" t="s">
        <v>26</v>
      </c>
      <c r="L122" s="31">
        <v>744</v>
      </c>
      <c r="M122" s="31">
        <v>100</v>
      </c>
      <c r="N122" s="31">
        <v>100</v>
      </c>
      <c r="O122" s="31">
        <v>100</v>
      </c>
    </row>
    <row r="123" spans="1:15" x14ac:dyDescent="0.2">
      <c r="A123" s="85" t="s">
        <v>102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</row>
    <row r="124" spans="1:15" x14ac:dyDescent="0.2">
      <c r="A124" s="32" t="s">
        <v>27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34.5" customHeight="1" x14ac:dyDescent="0.2">
      <c r="A125" s="78" t="s">
        <v>14</v>
      </c>
      <c r="B125" s="78" t="s">
        <v>15</v>
      </c>
      <c r="C125" s="78"/>
      <c r="D125" s="78"/>
      <c r="E125" s="78" t="s">
        <v>16</v>
      </c>
      <c r="F125" s="78"/>
      <c r="G125" s="78" t="s">
        <v>68</v>
      </c>
      <c r="H125" s="78"/>
      <c r="I125" s="78"/>
      <c r="J125" s="78" t="s">
        <v>32</v>
      </c>
      <c r="K125" s="78"/>
      <c r="L125" s="78"/>
      <c r="M125" s="78" t="s">
        <v>33</v>
      </c>
      <c r="N125" s="78"/>
      <c r="O125" s="78"/>
    </row>
    <row r="126" spans="1:15" ht="24.75" customHeight="1" x14ac:dyDescent="0.2">
      <c r="A126" s="78"/>
      <c r="B126" s="78" t="str">
        <f>B117</f>
        <v>Категория потребителей</v>
      </c>
      <c r="C126" s="78" t="str">
        <f>C117</f>
        <v>Возраст обучающихся</v>
      </c>
      <c r="D126" s="78" t="str">
        <f>D117</f>
        <v>(наименование показателя)</v>
      </c>
      <c r="E126" s="78" t="str">
        <f>E117</f>
        <v>Формы образования и формы реализации образовательных программ</v>
      </c>
      <c r="F126" s="78" t="str">
        <f>F117</f>
        <v>(наименование показателя)</v>
      </c>
      <c r="G126" s="78" t="s">
        <v>21</v>
      </c>
      <c r="H126" s="78" t="s">
        <v>29</v>
      </c>
      <c r="I126" s="78"/>
      <c r="J126" s="78" t="str">
        <f>M117</f>
        <v>2024 (очередной финансовый год)</v>
      </c>
      <c r="K126" s="78" t="str">
        <f>N117</f>
        <v>2025 (1-й год планового периода)</v>
      </c>
      <c r="L126" s="78" t="str">
        <f>O117</f>
        <v>2026 (2-й год планового периода)</v>
      </c>
      <c r="M126" s="78" t="str">
        <f>J126</f>
        <v>2024 (очередной финансовый год)</v>
      </c>
      <c r="N126" s="78" t="str">
        <f t="shared" ref="N126:O126" si="31">K126</f>
        <v>2025 (1-й год планового периода)</v>
      </c>
      <c r="O126" s="78" t="str">
        <f t="shared" si="31"/>
        <v>2026 (2-й год планового периода)</v>
      </c>
    </row>
    <row r="127" spans="1:15" ht="48" customHeight="1" x14ac:dyDescent="0.2">
      <c r="A127" s="78"/>
      <c r="B127" s="78"/>
      <c r="C127" s="78"/>
      <c r="D127" s="78"/>
      <c r="E127" s="78"/>
      <c r="F127" s="78"/>
      <c r="G127" s="78"/>
      <c r="H127" s="31" t="s">
        <v>22</v>
      </c>
      <c r="I127" s="31" t="s">
        <v>23</v>
      </c>
      <c r="J127" s="78"/>
      <c r="K127" s="78"/>
      <c r="L127" s="78"/>
      <c r="M127" s="78"/>
      <c r="N127" s="78"/>
      <c r="O127" s="78"/>
    </row>
    <row r="128" spans="1:15" x14ac:dyDescent="0.2">
      <c r="A128" s="31">
        <v>1</v>
      </c>
      <c r="B128" s="31">
        <v>2</v>
      </c>
      <c r="C128" s="31">
        <v>3</v>
      </c>
      <c r="D128" s="31">
        <v>4</v>
      </c>
      <c r="E128" s="31">
        <v>5</v>
      </c>
      <c r="F128" s="31">
        <v>6</v>
      </c>
      <c r="G128" s="31">
        <v>7</v>
      </c>
      <c r="H128" s="31">
        <v>8</v>
      </c>
      <c r="I128" s="31">
        <v>9</v>
      </c>
      <c r="J128" s="31">
        <v>10</v>
      </c>
      <c r="K128" s="31">
        <v>11</v>
      </c>
      <c r="L128" s="31">
        <v>12</v>
      </c>
      <c r="M128" s="31">
        <v>13</v>
      </c>
      <c r="N128" s="31">
        <v>14</v>
      </c>
      <c r="O128" s="31">
        <v>15</v>
      </c>
    </row>
    <row r="129" spans="1:15" ht="40.799999999999997" x14ac:dyDescent="0.2">
      <c r="A129" s="31" t="str">
        <f t="shared" ref="A129:F129" si="32">A120</f>
        <v>801012О.99.0.БА81АБ68001</v>
      </c>
      <c r="B129" s="68" t="str">
        <f t="shared" si="32"/>
        <v>005 дети-инвалиды</v>
      </c>
      <c r="C129" s="31" t="str">
        <f t="shared" si="32"/>
        <v>001 адаптированная образовательная программа</v>
      </c>
      <c r="D129" s="31" t="str">
        <f t="shared" si="32"/>
        <v>002 проходящие обучение по состоянию здоровья на дому</v>
      </c>
      <c r="E129" s="31" t="str">
        <f t="shared" si="32"/>
        <v>01 Очная</v>
      </c>
      <c r="F129" s="31" t="str">
        <f t="shared" si="32"/>
        <v>-</v>
      </c>
      <c r="G129" s="21" t="s">
        <v>97</v>
      </c>
      <c r="H129" s="21" t="s">
        <v>98</v>
      </c>
      <c r="I129" s="65">
        <v>792</v>
      </c>
      <c r="J129" s="65">
        <v>1</v>
      </c>
      <c r="K129" s="65">
        <f>J129</f>
        <v>1</v>
      </c>
      <c r="L129" s="65">
        <f>K129</f>
        <v>1</v>
      </c>
      <c r="M129" s="21" t="s">
        <v>24</v>
      </c>
      <c r="N129" s="21" t="str">
        <f>M129</f>
        <v>-</v>
      </c>
      <c r="O129" s="21" t="str">
        <f>N129</f>
        <v>-</v>
      </c>
    </row>
    <row r="130" spans="1:15" s="67" customFormat="1" ht="59.25" customHeight="1" x14ac:dyDescent="0.2">
      <c r="A130" s="65" t="s">
        <v>154</v>
      </c>
      <c r="B130" s="68" t="s">
        <v>114</v>
      </c>
      <c r="C130" s="65" t="s">
        <v>115</v>
      </c>
      <c r="D130" s="65" t="s">
        <v>116</v>
      </c>
      <c r="E130" s="65" t="s">
        <v>93</v>
      </c>
      <c r="F130" s="65" t="s">
        <v>24</v>
      </c>
      <c r="G130" s="21" t="s">
        <v>97</v>
      </c>
      <c r="H130" s="21" t="s">
        <v>98</v>
      </c>
      <c r="I130" s="65">
        <v>792</v>
      </c>
      <c r="J130" s="65">
        <v>3</v>
      </c>
      <c r="K130" s="65">
        <f>J130</f>
        <v>3</v>
      </c>
      <c r="L130" s="65">
        <f>K130</f>
        <v>3</v>
      </c>
      <c r="M130" s="65" t="s">
        <v>24</v>
      </c>
      <c r="N130" s="65" t="str">
        <f t="shared" ref="N130:O130" si="33">M130</f>
        <v>-</v>
      </c>
      <c r="O130" s="65" t="str">
        <f t="shared" si="33"/>
        <v>-</v>
      </c>
    </row>
    <row r="131" spans="1:15" ht="71.400000000000006" x14ac:dyDescent="0.2">
      <c r="A131" s="31" t="str">
        <f t="shared" ref="A131:F131" si="34">A122</f>
        <v>801012О.99.0.БА81АЦ60001</v>
      </c>
      <c r="B131" s="68" t="str">
        <f t="shared" si="34"/>
        <v>003 обучающиеся за исключением обучающихся с ограниченными возможностями здоровья (ОВЗ) и детей-инвалидов</v>
      </c>
      <c r="C131" s="31" t="str">
        <f t="shared" si="34"/>
        <v>003 не указано</v>
      </c>
      <c r="D131" s="31" t="str">
        <f t="shared" si="34"/>
        <v>001 не указано</v>
      </c>
      <c r="E131" s="31" t="str">
        <f t="shared" si="34"/>
        <v>01 Очная</v>
      </c>
      <c r="F131" s="31" t="str">
        <f t="shared" si="34"/>
        <v>-</v>
      </c>
      <c r="G131" s="21" t="s">
        <v>97</v>
      </c>
      <c r="H131" s="21" t="s">
        <v>98</v>
      </c>
      <c r="I131" s="65">
        <v>792</v>
      </c>
      <c r="J131" s="65">
        <v>23</v>
      </c>
      <c r="K131" s="65">
        <f t="shared" ref="K131:L131" si="35">J131</f>
        <v>23</v>
      </c>
      <c r="L131" s="65">
        <f t="shared" si="35"/>
        <v>23</v>
      </c>
      <c r="M131" s="21" t="s">
        <v>24</v>
      </c>
      <c r="N131" s="21" t="str">
        <f t="shared" ref="N131:O132" si="36">M131</f>
        <v>-</v>
      </c>
      <c r="O131" s="21" t="str">
        <f t="shared" si="36"/>
        <v>-</v>
      </c>
    </row>
    <row r="132" spans="1:15" ht="20.399999999999999" x14ac:dyDescent="0.2">
      <c r="A132" s="82" t="s">
        <v>101</v>
      </c>
      <c r="B132" s="83"/>
      <c r="C132" s="83"/>
      <c r="D132" s="83"/>
      <c r="E132" s="83"/>
      <c r="F132" s="84"/>
      <c r="G132" s="21" t="s">
        <v>120</v>
      </c>
      <c r="H132" s="21" t="s">
        <v>98</v>
      </c>
      <c r="I132" s="64">
        <v>792</v>
      </c>
      <c r="J132" s="66">
        <f>SUM(J129:J131)</f>
        <v>27</v>
      </c>
      <c r="K132" s="66">
        <f t="shared" ref="K132:L132" si="37">SUM(K129:K131)</f>
        <v>27</v>
      </c>
      <c r="L132" s="66">
        <f t="shared" si="37"/>
        <v>27</v>
      </c>
      <c r="M132" s="21" t="s">
        <v>24</v>
      </c>
      <c r="N132" s="21" t="str">
        <f t="shared" si="36"/>
        <v>-</v>
      </c>
      <c r="O132" s="21" t="str">
        <f t="shared" si="36"/>
        <v>-</v>
      </c>
    </row>
    <row r="133" spans="1:15" x14ac:dyDescent="0.2">
      <c r="A133" s="85" t="s">
        <v>102</v>
      </c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</row>
    <row r="134" spans="1:15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1:15" x14ac:dyDescent="0.2">
      <c r="A135" s="34" t="s">
        <v>34</v>
      </c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x14ac:dyDescent="0.2">
      <c r="A136" s="86" t="s">
        <v>35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</row>
    <row r="137" spans="1:15" x14ac:dyDescent="0.2">
      <c r="A137" s="33" t="s">
        <v>36</v>
      </c>
      <c r="B137" s="33" t="s">
        <v>37</v>
      </c>
      <c r="C137" s="33" t="s">
        <v>38</v>
      </c>
      <c r="D137" s="33" t="s">
        <v>39</v>
      </c>
      <c r="E137" s="86" t="s">
        <v>40</v>
      </c>
      <c r="F137" s="86"/>
      <c r="G137" s="86"/>
      <c r="H137" s="86"/>
      <c r="I137" s="86"/>
      <c r="J137" s="86"/>
      <c r="K137" s="86"/>
      <c r="L137" s="86"/>
      <c r="M137" s="86"/>
      <c r="N137" s="86"/>
      <c r="O137" s="86"/>
    </row>
    <row r="138" spans="1:15" x14ac:dyDescent="0.2">
      <c r="A138" s="33">
        <v>1</v>
      </c>
      <c r="B138" s="33">
        <v>2</v>
      </c>
      <c r="C138" s="33">
        <v>3</v>
      </c>
      <c r="D138" s="33">
        <v>4</v>
      </c>
      <c r="E138" s="87">
        <v>5</v>
      </c>
      <c r="F138" s="88"/>
      <c r="G138" s="88"/>
      <c r="H138" s="88"/>
      <c r="I138" s="88"/>
      <c r="J138" s="88"/>
      <c r="K138" s="88"/>
      <c r="L138" s="88"/>
      <c r="M138" s="88"/>
      <c r="N138" s="88"/>
      <c r="O138" s="89"/>
    </row>
    <row r="139" spans="1:15" x14ac:dyDescent="0.2">
      <c r="A139" s="33"/>
      <c r="B139" s="33"/>
      <c r="C139" s="33"/>
      <c r="D139" s="33"/>
      <c r="E139" s="87"/>
      <c r="F139" s="88"/>
      <c r="G139" s="88"/>
      <c r="H139" s="88"/>
      <c r="I139" s="88"/>
      <c r="J139" s="88"/>
      <c r="K139" s="88"/>
      <c r="L139" s="88"/>
      <c r="M139" s="88"/>
      <c r="N139" s="88"/>
      <c r="O139" s="89"/>
    </row>
    <row r="140" spans="1:15" x14ac:dyDescent="0.2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3.8" x14ac:dyDescent="0.25">
      <c r="A141" s="32" t="s">
        <v>41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34"/>
      <c r="M141" s="34"/>
      <c r="N141" s="34"/>
      <c r="O141" s="34"/>
    </row>
    <row r="142" spans="1:15" ht="13.8" x14ac:dyDescent="0.25">
      <c r="A142" s="32" t="s">
        <v>42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34"/>
      <c r="M142" s="34"/>
      <c r="N142" s="34"/>
      <c r="O142" s="34"/>
    </row>
    <row r="143" spans="1:15" x14ac:dyDescent="0.2">
      <c r="A143" s="90" t="s">
        <v>43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34"/>
      <c r="M143" s="34"/>
      <c r="N143" s="34"/>
      <c r="O143" s="34"/>
    </row>
    <row r="144" spans="1:15" x14ac:dyDescent="0.2">
      <c r="A144" s="90" t="s">
        <v>44</v>
      </c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34"/>
      <c r="M144" s="34"/>
      <c r="N144" s="34"/>
      <c r="O144" s="34"/>
    </row>
    <row r="145" spans="1:15" ht="24.75" customHeight="1" x14ac:dyDescent="0.2">
      <c r="A145" s="79" t="s">
        <v>143</v>
      </c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</row>
    <row r="146" spans="1:15" ht="13.8" x14ac:dyDescent="0.25">
      <c r="A146" s="80" t="s">
        <v>141</v>
      </c>
      <c r="B146" s="80"/>
      <c r="C146" s="80"/>
      <c r="D146" s="24"/>
      <c r="E146" s="24"/>
      <c r="F146" s="24"/>
      <c r="G146" s="24"/>
      <c r="H146" s="24"/>
      <c r="I146" s="24"/>
      <c r="J146" s="24"/>
      <c r="K146" s="24"/>
      <c r="L146" s="34"/>
      <c r="M146" s="34"/>
      <c r="N146" s="34"/>
      <c r="O146" s="34"/>
    </row>
    <row r="147" spans="1:15" ht="13.8" x14ac:dyDescent="0.25">
      <c r="A147" s="80" t="s">
        <v>142</v>
      </c>
      <c r="B147" s="80"/>
      <c r="C147" s="80"/>
      <c r="D147" s="80"/>
      <c r="E147" s="80"/>
      <c r="F147" s="80"/>
      <c r="G147" s="24"/>
      <c r="H147" s="24"/>
      <c r="I147" s="24"/>
      <c r="J147" s="24"/>
      <c r="K147" s="24"/>
      <c r="L147" s="34"/>
      <c r="M147" s="34"/>
      <c r="N147" s="34"/>
      <c r="O147" s="34"/>
    </row>
    <row r="148" spans="1:15" ht="13.8" x14ac:dyDescent="0.25">
      <c r="A148" s="32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34"/>
      <c r="M148" s="34"/>
      <c r="N148" s="34"/>
      <c r="O148" s="34"/>
    </row>
    <row r="149" spans="1:15" ht="13.8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34"/>
      <c r="M149" s="34"/>
      <c r="N149" s="34"/>
      <c r="O149" s="34"/>
    </row>
    <row r="150" spans="1:15" ht="13.8" x14ac:dyDescent="0.25">
      <c r="A150" s="32" t="s">
        <v>45</v>
      </c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34"/>
      <c r="M150" s="34"/>
      <c r="N150" s="34"/>
      <c r="O150" s="34"/>
    </row>
    <row r="151" spans="1:15" x14ac:dyDescent="0.2">
      <c r="A151" s="78" t="s">
        <v>46</v>
      </c>
      <c r="B151" s="78"/>
      <c r="C151" s="78"/>
      <c r="D151" s="78" t="s">
        <v>47</v>
      </c>
      <c r="E151" s="78"/>
      <c r="F151" s="78"/>
      <c r="G151" s="78"/>
      <c r="H151" s="78"/>
      <c r="I151" s="78"/>
      <c r="J151" s="78"/>
      <c r="K151" s="78" t="s">
        <v>48</v>
      </c>
      <c r="L151" s="78"/>
      <c r="M151" s="78"/>
      <c r="N151" s="78"/>
      <c r="O151" s="78"/>
    </row>
    <row r="152" spans="1:15" x14ac:dyDescent="0.2">
      <c r="A152" s="81">
        <v>1</v>
      </c>
      <c r="B152" s="81"/>
      <c r="C152" s="81"/>
      <c r="D152" s="81">
        <v>2</v>
      </c>
      <c r="E152" s="81"/>
      <c r="F152" s="81"/>
      <c r="G152" s="81"/>
      <c r="H152" s="81"/>
      <c r="I152" s="81"/>
      <c r="J152" s="81"/>
      <c r="K152" s="81">
        <v>3</v>
      </c>
      <c r="L152" s="81"/>
      <c r="M152" s="81"/>
      <c r="N152" s="81"/>
      <c r="O152" s="81"/>
    </row>
    <row r="153" spans="1:15" x14ac:dyDescent="0.2">
      <c r="A153" s="78" t="s">
        <v>49</v>
      </c>
      <c r="B153" s="78"/>
      <c r="C153" s="78"/>
      <c r="D153" s="78" t="s">
        <v>59</v>
      </c>
      <c r="E153" s="78"/>
      <c r="F153" s="78"/>
      <c r="G153" s="78"/>
      <c r="H153" s="78"/>
      <c r="I153" s="78"/>
      <c r="J153" s="78"/>
      <c r="K153" s="78" t="s">
        <v>50</v>
      </c>
      <c r="L153" s="78"/>
      <c r="M153" s="78"/>
      <c r="N153" s="78"/>
      <c r="O153" s="78"/>
    </row>
    <row r="154" spans="1:15" x14ac:dyDescent="0.2">
      <c r="A154" s="78" t="s">
        <v>57</v>
      </c>
      <c r="B154" s="78"/>
      <c r="C154" s="78"/>
      <c r="D154" s="78"/>
      <c r="E154" s="78"/>
      <c r="F154" s="78"/>
      <c r="G154" s="78"/>
      <c r="H154" s="78"/>
      <c r="I154" s="78"/>
      <c r="J154" s="78"/>
      <c r="K154" s="78" t="s">
        <v>51</v>
      </c>
      <c r="L154" s="78"/>
      <c r="M154" s="78"/>
      <c r="N154" s="78"/>
      <c r="O154" s="78"/>
    </row>
    <row r="155" spans="1:15" x14ac:dyDescent="0.2">
      <c r="A155" s="78" t="s">
        <v>58</v>
      </c>
      <c r="B155" s="78"/>
      <c r="C155" s="78"/>
      <c r="D155" s="78" t="s">
        <v>52</v>
      </c>
      <c r="E155" s="78"/>
      <c r="F155" s="78"/>
      <c r="G155" s="78"/>
      <c r="H155" s="78"/>
      <c r="I155" s="78"/>
      <c r="J155" s="78"/>
      <c r="K155" s="78" t="s">
        <v>53</v>
      </c>
      <c r="L155" s="78"/>
      <c r="M155" s="78"/>
      <c r="N155" s="78"/>
      <c r="O155" s="78"/>
    </row>
    <row r="157" spans="1:15" x14ac:dyDescent="0.2">
      <c r="A157" s="91" t="s">
        <v>137</v>
      </c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</row>
    <row r="158" spans="1:15" x14ac:dyDescent="0.2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</row>
    <row r="159" spans="1:15" x14ac:dyDescent="0.2">
      <c r="A159" s="92" t="s">
        <v>87</v>
      </c>
      <c r="B159" s="92"/>
      <c r="C159" s="92"/>
      <c r="D159" s="40" t="s">
        <v>121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15" t="s">
        <v>9</v>
      </c>
      <c r="O159" s="93" t="s">
        <v>112</v>
      </c>
    </row>
    <row r="160" spans="1:15" x14ac:dyDescent="0.2">
      <c r="A160" s="96"/>
      <c r="B160" s="96"/>
      <c r="C160" s="96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15" t="s">
        <v>10</v>
      </c>
      <c r="O160" s="94"/>
    </row>
    <row r="161" spans="1:15" x14ac:dyDescent="0.2">
      <c r="A161" s="96" t="s">
        <v>11</v>
      </c>
      <c r="B161" s="96"/>
      <c r="C161" s="40"/>
      <c r="D161" s="42" t="s">
        <v>113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15" t="s">
        <v>12</v>
      </c>
      <c r="O161" s="95"/>
    </row>
    <row r="162" spans="1:15" x14ac:dyDescent="0.2">
      <c r="A162" s="79" t="s">
        <v>88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40"/>
      <c r="N162" s="40"/>
      <c r="O162" s="40"/>
    </row>
    <row r="163" spans="1:15" ht="12.6" x14ac:dyDescent="0.2">
      <c r="A163" s="80" t="s">
        <v>13</v>
      </c>
      <c r="B163" s="80"/>
      <c r="C163" s="80"/>
      <c r="D163" s="97"/>
      <c r="E163" s="97"/>
      <c r="F163" s="40"/>
      <c r="G163" s="40"/>
      <c r="H163" s="40"/>
      <c r="I163" s="40"/>
      <c r="J163" s="40"/>
      <c r="K163" s="40"/>
      <c r="L163" s="40"/>
      <c r="M163" s="40"/>
      <c r="N163" s="40"/>
      <c r="O163" s="40"/>
    </row>
    <row r="164" spans="1:15" ht="36.75" customHeight="1" x14ac:dyDescent="0.2">
      <c r="A164" s="78" t="s">
        <v>14</v>
      </c>
      <c r="B164" s="78" t="s">
        <v>15</v>
      </c>
      <c r="C164" s="78"/>
      <c r="D164" s="78"/>
      <c r="E164" s="78" t="s">
        <v>16</v>
      </c>
      <c r="F164" s="78"/>
      <c r="G164" s="78" t="s">
        <v>30</v>
      </c>
      <c r="H164" s="78"/>
      <c r="I164" s="78"/>
      <c r="J164" s="78"/>
      <c r="K164" s="78"/>
      <c r="L164" s="78"/>
      <c r="M164" s="78" t="s">
        <v>31</v>
      </c>
      <c r="N164" s="78"/>
      <c r="O164" s="78"/>
    </row>
    <row r="165" spans="1:15" ht="33.75" customHeight="1" x14ac:dyDescent="0.2">
      <c r="A165" s="78"/>
      <c r="B165" s="93" t="s">
        <v>18</v>
      </c>
      <c r="C165" s="93" t="s">
        <v>19</v>
      </c>
      <c r="D165" s="93" t="s">
        <v>21</v>
      </c>
      <c r="E165" s="93" t="s">
        <v>20</v>
      </c>
      <c r="F165" s="93" t="s">
        <v>21</v>
      </c>
      <c r="G165" s="78" t="s">
        <v>21</v>
      </c>
      <c r="H165" s="78"/>
      <c r="I165" s="78"/>
      <c r="J165" s="78"/>
      <c r="K165" s="78" t="s">
        <v>29</v>
      </c>
      <c r="L165" s="78"/>
      <c r="M165" s="93" t="s">
        <v>171</v>
      </c>
      <c r="N165" s="93" t="s">
        <v>172</v>
      </c>
      <c r="O165" s="93" t="s">
        <v>173</v>
      </c>
    </row>
    <row r="166" spans="1:15" ht="27" customHeight="1" x14ac:dyDescent="0.2">
      <c r="A166" s="78"/>
      <c r="B166" s="95"/>
      <c r="C166" s="95"/>
      <c r="D166" s="95"/>
      <c r="E166" s="95"/>
      <c r="F166" s="95"/>
      <c r="G166" s="78"/>
      <c r="H166" s="78"/>
      <c r="I166" s="78"/>
      <c r="J166" s="78"/>
      <c r="K166" s="38" t="s">
        <v>22</v>
      </c>
      <c r="L166" s="38" t="s">
        <v>23</v>
      </c>
      <c r="M166" s="95"/>
      <c r="N166" s="95"/>
      <c r="O166" s="95"/>
    </row>
    <row r="167" spans="1:15" x14ac:dyDescent="0.2">
      <c r="A167" s="38">
        <v>1</v>
      </c>
      <c r="B167" s="38">
        <v>2</v>
      </c>
      <c r="C167" s="38">
        <v>3</v>
      </c>
      <c r="D167" s="38">
        <v>4</v>
      </c>
      <c r="E167" s="38">
        <v>5</v>
      </c>
      <c r="F167" s="38">
        <v>6</v>
      </c>
      <c r="G167" s="78">
        <v>7</v>
      </c>
      <c r="H167" s="78"/>
      <c r="I167" s="78"/>
      <c r="J167" s="78"/>
      <c r="K167" s="38">
        <v>8</v>
      </c>
      <c r="L167" s="38">
        <v>9</v>
      </c>
      <c r="M167" s="38">
        <v>10</v>
      </c>
      <c r="N167" s="38">
        <v>11</v>
      </c>
      <c r="O167" s="38">
        <v>12</v>
      </c>
    </row>
    <row r="168" spans="1:15" ht="40.799999999999997" hidden="1" x14ac:dyDescent="0.2">
      <c r="A168" s="38" t="s">
        <v>122</v>
      </c>
      <c r="B168" s="56" t="s">
        <v>114</v>
      </c>
      <c r="C168" s="56" t="s">
        <v>115</v>
      </c>
      <c r="D168" s="56" t="s">
        <v>116</v>
      </c>
      <c r="E168" s="56" t="s">
        <v>93</v>
      </c>
      <c r="F168" s="56" t="s">
        <v>24</v>
      </c>
      <c r="G168" s="78" t="s">
        <v>148</v>
      </c>
      <c r="H168" s="78"/>
      <c r="I168" s="78"/>
      <c r="J168" s="78"/>
      <c r="K168" s="38" t="s">
        <v>26</v>
      </c>
      <c r="L168" s="38">
        <v>744</v>
      </c>
      <c r="M168" s="38">
        <v>100</v>
      </c>
      <c r="N168" s="38">
        <v>100</v>
      </c>
      <c r="O168" s="38">
        <v>100</v>
      </c>
    </row>
    <row r="169" spans="1:15" ht="90" customHeight="1" x14ac:dyDescent="0.2">
      <c r="A169" s="38" t="s">
        <v>123</v>
      </c>
      <c r="B169" s="56" t="s">
        <v>119</v>
      </c>
      <c r="C169" s="56" t="s">
        <v>90</v>
      </c>
      <c r="D169" s="56" t="s">
        <v>116</v>
      </c>
      <c r="E169" s="56" t="s">
        <v>93</v>
      </c>
      <c r="F169" s="56" t="s">
        <v>24</v>
      </c>
      <c r="G169" s="78" t="s">
        <v>148</v>
      </c>
      <c r="H169" s="78"/>
      <c r="I169" s="78"/>
      <c r="J169" s="78"/>
      <c r="K169" s="38" t="s">
        <v>26</v>
      </c>
      <c r="L169" s="38">
        <v>744</v>
      </c>
      <c r="M169" s="38">
        <v>100</v>
      </c>
      <c r="N169" s="38">
        <v>100</v>
      </c>
      <c r="O169" s="38">
        <v>100</v>
      </c>
    </row>
    <row r="170" spans="1:15" ht="62.25" customHeight="1" x14ac:dyDescent="0.2">
      <c r="A170" s="65" t="s">
        <v>155</v>
      </c>
      <c r="B170" s="56" t="s">
        <v>152</v>
      </c>
      <c r="C170" s="56" t="s">
        <v>115</v>
      </c>
      <c r="D170" s="56" t="s">
        <v>116</v>
      </c>
      <c r="E170" s="56" t="s">
        <v>93</v>
      </c>
      <c r="F170" s="56" t="s">
        <v>24</v>
      </c>
      <c r="G170" s="78" t="s">
        <v>148</v>
      </c>
      <c r="H170" s="78"/>
      <c r="I170" s="78"/>
      <c r="J170" s="78"/>
      <c r="K170" s="65" t="s">
        <v>26</v>
      </c>
      <c r="L170" s="65">
        <v>744</v>
      </c>
      <c r="M170" s="65">
        <v>100</v>
      </c>
      <c r="N170" s="65">
        <v>100</v>
      </c>
      <c r="O170" s="65">
        <v>100</v>
      </c>
    </row>
    <row r="171" spans="1:15" x14ac:dyDescent="0.2">
      <c r="A171" s="85" t="s">
        <v>102</v>
      </c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1:15" x14ac:dyDescent="0.2">
      <c r="A172" s="37" t="s">
        <v>27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</row>
    <row r="173" spans="1:15" ht="42" customHeight="1" x14ac:dyDescent="0.2">
      <c r="A173" s="78" t="s">
        <v>14</v>
      </c>
      <c r="B173" s="78" t="s">
        <v>15</v>
      </c>
      <c r="C173" s="78"/>
      <c r="D173" s="78"/>
      <c r="E173" s="78" t="s">
        <v>16</v>
      </c>
      <c r="F173" s="78"/>
      <c r="G173" s="78" t="s">
        <v>68</v>
      </c>
      <c r="H173" s="78"/>
      <c r="I173" s="78"/>
      <c r="J173" s="78" t="s">
        <v>32</v>
      </c>
      <c r="K173" s="78"/>
      <c r="L173" s="78"/>
      <c r="M173" s="78" t="s">
        <v>33</v>
      </c>
      <c r="N173" s="78"/>
      <c r="O173" s="78"/>
    </row>
    <row r="174" spans="1:15" ht="30" customHeight="1" x14ac:dyDescent="0.2">
      <c r="A174" s="78"/>
      <c r="B174" s="78" t="str">
        <f>B165</f>
        <v>Категория потребителей</v>
      </c>
      <c r="C174" s="78" t="str">
        <f>C165</f>
        <v>Возраст обучающихся</v>
      </c>
      <c r="D174" s="78" t="str">
        <f>D165</f>
        <v>(наименование показателя)</v>
      </c>
      <c r="E174" s="78" t="str">
        <f>E165</f>
        <v>Формы образования и формы реализации образовательных программ</v>
      </c>
      <c r="F174" s="78" t="str">
        <f>F165</f>
        <v>(наименование показателя)</v>
      </c>
      <c r="G174" s="78" t="s">
        <v>21</v>
      </c>
      <c r="H174" s="78" t="s">
        <v>29</v>
      </c>
      <c r="I174" s="78"/>
      <c r="J174" s="78" t="str">
        <f>M165</f>
        <v>2024 (очередной финансовый год)</v>
      </c>
      <c r="K174" s="78" t="str">
        <f>N165</f>
        <v>2025 (1-й год планового периода)</v>
      </c>
      <c r="L174" s="78" t="str">
        <f>O165</f>
        <v>2026 (2-й год планового периода)</v>
      </c>
      <c r="M174" s="78" t="str">
        <f>J174</f>
        <v>2024 (очередной финансовый год)</v>
      </c>
      <c r="N174" s="78" t="str">
        <f t="shared" ref="N174:O174" si="38">K174</f>
        <v>2025 (1-й год планового периода)</v>
      </c>
      <c r="O174" s="78" t="str">
        <f t="shared" si="38"/>
        <v>2026 (2-й год планового периода)</v>
      </c>
    </row>
    <row r="175" spans="1:15" x14ac:dyDescent="0.2">
      <c r="A175" s="78"/>
      <c r="B175" s="78"/>
      <c r="C175" s="78"/>
      <c r="D175" s="78"/>
      <c r="E175" s="78"/>
      <c r="F175" s="78"/>
      <c r="G175" s="78"/>
      <c r="H175" s="38" t="s">
        <v>22</v>
      </c>
      <c r="I175" s="38" t="s">
        <v>23</v>
      </c>
      <c r="J175" s="78"/>
      <c r="K175" s="78"/>
      <c r="L175" s="78"/>
      <c r="M175" s="78"/>
      <c r="N175" s="78"/>
      <c r="O175" s="78"/>
    </row>
    <row r="176" spans="1:15" x14ac:dyDescent="0.2">
      <c r="A176" s="38">
        <v>1</v>
      </c>
      <c r="B176" s="38">
        <v>2</v>
      </c>
      <c r="C176" s="38">
        <v>3</v>
      </c>
      <c r="D176" s="38">
        <v>4</v>
      </c>
      <c r="E176" s="38">
        <v>5</v>
      </c>
      <c r="F176" s="38">
        <v>6</v>
      </c>
      <c r="G176" s="38">
        <v>7</v>
      </c>
      <c r="H176" s="38">
        <v>8</v>
      </c>
      <c r="I176" s="38">
        <v>9</v>
      </c>
      <c r="J176" s="38">
        <v>10</v>
      </c>
      <c r="K176" s="38">
        <v>11</v>
      </c>
      <c r="L176" s="38">
        <v>12</v>
      </c>
      <c r="M176" s="38">
        <v>13</v>
      </c>
      <c r="N176" s="38">
        <v>14</v>
      </c>
      <c r="O176" s="38">
        <v>15</v>
      </c>
    </row>
    <row r="177" spans="1:15" ht="40.799999999999997" hidden="1" x14ac:dyDescent="0.2">
      <c r="A177" s="38" t="str">
        <f t="shared" ref="A177:F177" si="39">A168</f>
        <v>802111О.99.0.БА96АА00001</v>
      </c>
      <c r="B177" s="65" t="str">
        <f t="shared" si="39"/>
        <v>004 обучающиеся с ограниченными возможностями здоровья (ОВЗ)</v>
      </c>
      <c r="C177" s="38" t="str">
        <f t="shared" si="39"/>
        <v>001 адаптированная образовательная программа</v>
      </c>
      <c r="D177" s="38" t="str">
        <f t="shared" si="39"/>
        <v>001 не указано</v>
      </c>
      <c r="E177" s="38" t="str">
        <f t="shared" si="39"/>
        <v>01 Очная</v>
      </c>
      <c r="F177" s="38" t="str">
        <f t="shared" si="39"/>
        <v>-</v>
      </c>
      <c r="G177" s="21" t="s">
        <v>97</v>
      </c>
      <c r="H177" s="21" t="s">
        <v>98</v>
      </c>
      <c r="I177" s="65">
        <v>792</v>
      </c>
      <c r="J177" s="65">
        <v>0</v>
      </c>
      <c r="K177" s="65">
        <f>J177</f>
        <v>0</v>
      </c>
      <c r="L177" s="65">
        <f>K177</f>
        <v>0</v>
      </c>
      <c r="M177" s="65" t="s">
        <v>24</v>
      </c>
      <c r="N177" s="65" t="str">
        <f>M177</f>
        <v>-</v>
      </c>
      <c r="O177" s="65" t="str">
        <f>N177</f>
        <v>-</v>
      </c>
    </row>
    <row r="178" spans="1:15" ht="71.400000000000006" x14ac:dyDescent="0.2">
      <c r="A178" s="38" t="str">
        <f t="shared" ref="A178:F178" si="40">A169</f>
        <v>802111О.99.0.БА96АЧ08001</v>
      </c>
      <c r="B178" s="65" t="str">
        <f t="shared" si="40"/>
        <v>003 обучающиеся за исключением обучающихся с ограниченными возможностями здоровья (ОВЗ) и детей-инвалидов</v>
      </c>
      <c r="C178" s="38" t="str">
        <f t="shared" si="40"/>
        <v>003 не указано</v>
      </c>
      <c r="D178" s="38" t="str">
        <f t="shared" si="40"/>
        <v>001 не указано</v>
      </c>
      <c r="E178" s="38" t="str">
        <f t="shared" si="40"/>
        <v>01 Очная</v>
      </c>
      <c r="F178" s="38" t="str">
        <f t="shared" si="40"/>
        <v>-</v>
      </c>
      <c r="G178" s="21" t="s">
        <v>97</v>
      </c>
      <c r="H178" s="21" t="s">
        <v>98</v>
      </c>
      <c r="I178" s="65">
        <v>792</v>
      </c>
      <c r="J178" s="65">
        <f>27+15</f>
        <v>42</v>
      </c>
      <c r="K178" s="65">
        <f t="shared" ref="K178:L179" si="41">J178</f>
        <v>42</v>
      </c>
      <c r="L178" s="65">
        <f t="shared" si="41"/>
        <v>42</v>
      </c>
      <c r="M178" s="65" t="s">
        <v>24</v>
      </c>
      <c r="N178" s="65" t="str">
        <f t="shared" ref="N178:O180" si="42">M178</f>
        <v>-</v>
      </c>
      <c r="O178" s="65" t="str">
        <f t="shared" si="42"/>
        <v>-</v>
      </c>
    </row>
    <row r="179" spans="1:15" s="67" customFormat="1" ht="58.5" customHeight="1" x14ac:dyDescent="0.2">
      <c r="A179" s="65" t="s">
        <v>155</v>
      </c>
      <c r="B179" s="56" t="s">
        <v>152</v>
      </c>
      <c r="C179" s="56" t="s">
        <v>115</v>
      </c>
      <c r="D179" s="56" t="s">
        <v>116</v>
      </c>
      <c r="E179" s="56" t="s">
        <v>93</v>
      </c>
      <c r="F179" s="56" t="s">
        <v>24</v>
      </c>
      <c r="G179" s="21" t="s">
        <v>97</v>
      </c>
      <c r="H179" s="21" t="s">
        <v>98</v>
      </c>
      <c r="I179" s="65">
        <v>792</v>
      </c>
      <c r="J179" s="65">
        <v>1</v>
      </c>
      <c r="K179" s="65">
        <f t="shared" si="41"/>
        <v>1</v>
      </c>
      <c r="L179" s="65">
        <f t="shared" si="41"/>
        <v>1</v>
      </c>
      <c r="M179" s="65" t="s">
        <v>24</v>
      </c>
      <c r="N179" s="65" t="str">
        <f>M179</f>
        <v>-</v>
      </c>
      <c r="O179" s="65" t="str">
        <f>N179</f>
        <v>-</v>
      </c>
    </row>
    <row r="180" spans="1:15" ht="20.399999999999999" x14ac:dyDescent="0.2">
      <c r="A180" s="82" t="s">
        <v>101</v>
      </c>
      <c r="B180" s="83"/>
      <c r="C180" s="83"/>
      <c r="D180" s="83"/>
      <c r="E180" s="83"/>
      <c r="F180" s="84"/>
      <c r="G180" s="21" t="s">
        <v>120</v>
      </c>
      <c r="H180" s="21" t="s">
        <v>98</v>
      </c>
      <c r="I180" s="65">
        <v>792</v>
      </c>
      <c r="J180" s="66">
        <f>SUM(J177:J179)</f>
        <v>43</v>
      </c>
      <c r="K180" s="66">
        <f>SUM(K177:K179)</f>
        <v>43</v>
      </c>
      <c r="L180" s="66">
        <f>SUM(L177:L179)</f>
        <v>43</v>
      </c>
      <c r="M180" s="65" t="s">
        <v>24</v>
      </c>
      <c r="N180" s="65" t="str">
        <f t="shared" si="42"/>
        <v>-</v>
      </c>
      <c r="O180" s="65" t="str">
        <f t="shared" si="42"/>
        <v>-</v>
      </c>
    </row>
    <row r="181" spans="1:15" x14ac:dyDescent="0.2">
      <c r="A181" s="85" t="s">
        <v>102</v>
      </c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</row>
    <row r="182" spans="1:15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</row>
    <row r="183" spans="1:15" x14ac:dyDescent="0.2">
      <c r="A183" s="40" t="s">
        <v>34</v>
      </c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</row>
    <row r="184" spans="1:15" x14ac:dyDescent="0.2">
      <c r="A184" s="86" t="s">
        <v>35</v>
      </c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</row>
    <row r="185" spans="1:15" x14ac:dyDescent="0.2">
      <c r="A185" s="39" t="s">
        <v>36</v>
      </c>
      <c r="B185" s="39" t="s">
        <v>37</v>
      </c>
      <c r="C185" s="39" t="s">
        <v>38</v>
      </c>
      <c r="D185" s="39" t="s">
        <v>39</v>
      </c>
      <c r="E185" s="86" t="s">
        <v>40</v>
      </c>
      <c r="F185" s="86"/>
      <c r="G185" s="86"/>
      <c r="H185" s="86"/>
      <c r="I185" s="86"/>
      <c r="J185" s="86"/>
      <c r="K185" s="86"/>
      <c r="L185" s="86"/>
      <c r="M185" s="86"/>
      <c r="N185" s="86"/>
      <c r="O185" s="86"/>
    </row>
    <row r="186" spans="1:15" x14ac:dyDescent="0.2">
      <c r="A186" s="39">
        <v>1</v>
      </c>
      <c r="B186" s="39">
        <v>2</v>
      </c>
      <c r="C186" s="39">
        <v>3</v>
      </c>
      <c r="D186" s="39">
        <v>4</v>
      </c>
      <c r="E186" s="87">
        <v>5</v>
      </c>
      <c r="F186" s="88"/>
      <c r="G186" s="88"/>
      <c r="H186" s="88"/>
      <c r="I186" s="88"/>
      <c r="J186" s="88"/>
      <c r="K186" s="88"/>
      <c r="L186" s="88"/>
      <c r="M186" s="88"/>
      <c r="N186" s="88"/>
      <c r="O186" s="89"/>
    </row>
    <row r="187" spans="1:15" x14ac:dyDescent="0.2">
      <c r="A187" s="39"/>
      <c r="B187" s="39"/>
      <c r="C187" s="39"/>
      <c r="D187" s="39"/>
      <c r="E187" s="87"/>
      <c r="F187" s="88"/>
      <c r="G187" s="88"/>
      <c r="H187" s="88"/>
      <c r="I187" s="88"/>
      <c r="J187" s="88"/>
      <c r="K187" s="88"/>
      <c r="L187" s="88"/>
      <c r="M187" s="88"/>
      <c r="N187" s="88"/>
      <c r="O187" s="89"/>
    </row>
    <row r="188" spans="1:15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 ht="13.8" x14ac:dyDescent="0.25">
      <c r="A189" s="37" t="s">
        <v>41</v>
      </c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40"/>
      <c r="M189" s="40"/>
      <c r="N189" s="40"/>
      <c r="O189" s="40"/>
    </row>
    <row r="190" spans="1:15" ht="13.8" x14ac:dyDescent="0.25">
      <c r="A190" s="37" t="s">
        <v>42</v>
      </c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40"/>
      <c r="M190" s="40"/>
      <c r="N190" s="40"/>
      <c r="O190" s="40"/>
    </row>
    <row r="191" spans="1:15" x14ac:dyDescent="0.2">
      <c r="A191" s="90" t="s">
        <v>43</v>
      </c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40"/>
      <c r="M191" s="40"/>
      <c r="N191" s="40"/>
      <c r="O191" s="40"/>
    </row>
    <row r="192" spans="1:15" x14ac:dyDescent="0.2">
      <c r="A192" s="90" t="s">
        <v>44</v>
      </c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40"/>
      <c r="M192" s="40"/>
      <c r="N192" s="40"/>
      <c r="O192" s="40"/>
    </row>
    <row r="193" spans="1:15" ht="21.75" customHeight="1" x14ac:dyDescent="0.2">
      <c r="A193" s="79" t="s">
        <v>143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</row>
    <row r="194" spans="1:15" ht="13.8" x14ac:dyDescent="0.25">
      <c r="A194" s="80" t="s">
        <v>141</v>
      </c>
      <c r="B194" s="80"/>
      <c r="C194" s="80"/>
      <c r="D194" s="24"/>
      <c r="E194" s="24"/>
      <c r="F194" s="24"/>
      <c r="G194" s="24"/>
      <c r="H194" s="24"/>
      <c r="I194" s="24"/>
      <c r="J194" s="24"/>
      <c r="K194" s="24"/>
      <c r="L194" s="40"/>
      <c r="M194" s="40"/>
      <c r="N194" s="40"/>
      <c r="O194" s="40"/>
    </row>
    <row r="195" spans="1:15" ht="13.8" x14ac:dyDescent="0.25">
      <c r="A195" s="80" t="s">
        <v>142</v>
      </c>
      <c r="B195" s="80"/>
      <c r="C195" s="80"/>
      <c r="D195" s="80"/>
      <c r="E195" s="80"/>
      <c r="F195" s="80"/>
      <c r="G195" s="24"/>
      <c r="H195" s="24"/>
      <c r="I195" s="24"/>
      <c r="J195" s="24"/>
      <c r="K195" s="24"/>
      <c r="L195" s="40"/>
      <c r="M195" s="40"/>
      <c r="N195" s="40"/>
      <c r="O195" s="40"/>
    </row>
    <row r="196" spans="1:15" ht="13.8" x14ac:dyDescent="0.25">
      <c r="A196" s="37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40"/>
      <c r="M196" s="40"/>
      <c r="N196" s="40"/>
      <c r="O196" s="40"/>
    </row>
    <row r="197" spans="1:15" ht="13.8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40"/>
      <c r="M197" s="40"/>
      <c r="N197" s="40"/>
      <c r="O197" s="40"/>
    </row>
    <row r="198" spans="1:15" ht="13.8" x14ac:dyDescent="0.25">
      <c r="A198" s="37" t="s">
        <v>45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40"/>
      <c r="M198" s="40"/>
      <c r="N198" s="40"/>
      <c r="O198" s="40"/>
    </row>
    <row r="199" spans="1:15" x14ac:dyDescent="0.2">
      <c r="A199" s="78" t="s">
        <v>46</v>
      </c>
      <c r="B199" s="78"/>
      <c r="C199" s="78"/>
      <c r="D199" s="78" t="s">
        <v>47</v>
      </c>
      <c r="E199" s="78"/>
      <c r="F199" s="78"/>
      <c r="G199" s="78"/>
      <c r="H199" s="78"/>
      <c r="I199" s="78"/>
      <c r="J199" s="78"/>
      <c r="K199" s="78" t="s">
        <v>48</v>
      </c>
      <c r="L199" s="78"/>
      <c r="M199" s="78"/>
      <c r="N199" s="78"/>
      <c r="O199" s="78"/>
    </row>
    <row r="200" spans="1:15" x14ac:dyDescent="0.2">
      <c r="A200" s="81">
        <v>1</v>
      </c>
      <c r="B200" s="81"/>
      <c r="C200" s="81"/>
      <c r="D200" s="81">
        <v>2</v>
      </c>
      <c r="E200" s="81"/>
      <c r="F200" s="81"/>
      <c r="G200" s="81"/>
      <c r="H200" s="81"/>
      <c r="I200" s="81"/>
      <c r="J200" s="81"/>
      <c r="K200" s="81">
        <v>3</v>
      </c>
      <c r="L200" s="81"/>
      <c r="M200" s="81"/>
      <c r="N200" s="81"/>
      <c r="O200" s="81"/>
    </row>
    <row r="201" spans="1:15" x14ac:dyDescent="0.2">
      <c r="A201" s="78" t="s">
        <v>49</v>
      </c>
      <c r="B201" s="78"/>
      <c r="C201" s="78"/>
      <c r="D201" s="78" t="s">
        <v>59</v>
      </c>
      <c r="E201" s="78"/>
      <c r="F201" s="78"/>
      <c r="G201" s="78"/>
      <c r="H201" s="78"/>
      <c r="I201" s="78"/>
      <c r="J201" s="78"/>
      <c r="K201" s="78" t="s">
        <v>50</v>
      </c>
      <c r="L201" s="78"/>
      <c r="M201" s="78"/>
      <c r="N201" s="78"/>
      <c r="O201" s="78"/>
    </row>
    <row r="202" spans="1:15" x14ac:dyDescent="0.2">
      <c r="A202" s="78" t="s">
        <v>57</v>
      </c>
      <c r="B202" s="78"/>
      <c r="C202" s="78"/>
      <c r="D202" s="78"/>
      <c r="E202" s="78"/>
      <c r="F202" s="78"/>
      <c r="G202" s="78"/>
      <c r="H202" s="78"/>
      <c r="I202" s="78"/>
      <c r="J202" s="78"/>
      <c r="K202" s="78" t="s">
        <v>51</v>
      </c>
      <c r="L202" s="78"/>
      <c r="M202" s="78"/>
      <c r="N202" s="78"/>
      <c r="O202" s="78"/>
    </row>
    <row r="203" spans="1:15" x14ac:dyDescent="0.2">
      <c r="A203" s="78" t="s">
        <v>58</v>
      </c>
      <c r="B203" s="78"/>
      <c r="C203" s="78"/>
      <c r="D203" s="78" t="s">
        <v>52</v>
      </c>
      <c r="E203" s="78"/>
      <c r="F203" s="78"/>
      <c r="G203" s="78"/>
      <c r="H203" s="78"/>
      <c r="I203" s="78"/>
      <c r="J203" s="78"/>
      <c r="K203" s="78" t="s">
        <v>53</v>
      </c>
      <c r="L203" s="78"/>
      <c r="M203" s="78"/>
      <c r="N203" s="78"/>
      <c r="O203" s="78"/>
    </row>
    <row r="205" spans="1:15" x14ac:dyDescent="0.2">
      <c r="A205" s="91" t="s">
        <v>138</v>
      </c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</row>
    <row r="206" spans="1:15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</row>
    <row r="207" spans="1:15" x14ac:dyDescent="0.2">
      <c r="A207" s="92" t="s">
        <v>87</v>
      </c>
      <c r="B207" s="92"/>
      <c r="C207" s="92"/>
      <c r="D207" s="48" t="s">
        <v>124</v>
      </c>
      <c r="E207" s="48"/>
      <c r="F207" s="48"/>
      <c r="G207" s="48"/>
      <c r="H207" s="48"/>
      <c r="I207" s="48"/>
      <c r="J207" s="48"/>
      <c r="K207" s="48"/>
      <c r="L207" s="48"/>
      <c r="M207" s="48"/>
      <c r="N207" s="15" t="s">
        <v>9</v>
      </c>
      <c r="O207" s="93" t="s">
        <v>112</v>
      </c>
    </row>
    <row r="208" spans="1:15" x14ac:dyDescent="0.2">
      <c r="A208" s="96"/>
      <c r="B208" s="96"/>
      <c r="C208" s="96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15" t="s">
        <v>10</v>
      </c>
      <c r="O208" s="94"/>
    </row>
    <row r="209" spans="1:15" x14ac:dyDescent="0.2">
      <c r="A209" s="96" t="s">
        <v>11</v>
      </c>
      <c r="B209" s="96"/>
      <c r="C209" s="48"/>
      <c r="D209" s="47" t="s">
        <v>113</v>
      </c>
      <c r="E209" s="48"/>
      <c r="F209" s="48"/>
      <c r="G209" s="48"/>
      <c r="H209" s="48"/>
      <c r="I209" s="48"/>
      <c r="J209" s="48"/>
      <c r="K209" s="48"/>
      <c r="L209" s="48"/>
      <c r="M209" s="48"/>
      <c r="N209" s="15" t="s">
        <v>12</v>
      </c>
      <c r="O209" s="95"/>
    </row>
    <row r="210" spans="1:15" x14ac:dyDescent="0.2">
      <c r="A210" s="79" t="s">
        <v>88</v>
      </c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48"/>
      <c r="N210" s="48"/>
      <c r="O210" s="48"/>
    </row>
    <row r="211" spans="1:15" ht="12.6" x14ac:dyDescent="0.2">
      <c r="A211" s="80" t="s">
        <v>13</v>
      </c>
      <c r="B211" s="80"/>
      <c r="C211" s="80"/>
      <c r="D211" s="97"/>
      <c r="E211" s="97"/>
      <c r="F211" s="48"/>
      <c r="G211" s="48"/>
      <c r="H211" s="48"/>
      <c r="I211" s="48"/>
      <c r="J211" s="48"/>
      <c r="K211" s="48"/>
      <c r="L211" s="48"/>
      <c r="M211" s="48"/>
      <c r="N211" s="48"/>
      <c r="O211" s="48"/>
    </row>
    <row r="212" spans="1:15" ht="37.5" customHeight="1" x14ac:dyDescent="0.2">
      <c r="A212" s="78" t="s">
        <v>14</v>
      </c>
      <c r="B212" s="78" t="s">
        <v>15</v>
      </c>
      <c r="C212" s="78"/>
      <c r="D212" s="78"/>
      <c r="E212" s="78" t="s">
        <v>16</v>
      </c>
      <c r="F212" s="78"/>
      <c r="G212" s="78" t="s">
        <v>30</v>
      </c>
      <c r="H212" s="78"/>
      <c r="I212" s="78"/>
      <c r="J212" s="78"/>
      <c r="K212" s="78"/>
      <c r="L212" s="78"/>
      <c r="M212" s="78" t="s">
        <v>31</v>
      </c>
      <c r="N212" s="78"/>
      <c r="O212" s="78"/>
    </row>
    <row r="213" spans="1:15" ht="25.5" customHeight="1" x14ac:dyDescent="0.2">
      <c r="A213" s="78"/>
      <c r="B213" s="93" t="s">
        <v>18</v>
      </c>
      <c r="C213" s="93" t="s">
        <v>19</v>
      </c>
      <c r="D213" s="93" t="s">
        <v>21</v>
      </c>
      <c r="E213" s="93" t="s">
        <v>20</v>
      </c>
      <c r="F213" s="93" t="s">
        <v>21</v>
      </c>
      <c r="G213" s="78" t="s">
        <v>21</v>
      </c>
      <c r="H213" s="78"/>
      <c r="I213" s="78"/>
      <c r="J213" s="78"/>
      <c r="K213" s="78" t="s">
        <v>169</v>
      </c>
      <c r="L213" s="78"/>
      <c r="M213" s="93" t="s">
        <v>171</v>
      </c>
      <c r="N213" s="93" t="s">
        <v>172</v>
      </c>
      <c r="O213" s="93" t="s">
        <v>173</v>
      </c>
    </row>
    <row r="214" spans="1:15" ht="36.75" customHeight="1" x14ac:dyDescent="0.2">
      <c r="A214" s="78"/>
      <c r="B214" s="95"/>
      <c r="C214" s="95"/>
      <c r="D214" s="95"/>
      <c r="E214" s="95"/>
      <c r="F214" s="95"/>
      <c r="G214" s="78"/>
      <c r="H214" s="78"/>
      <c r="I214" s="78"/>
      <c r="J214" s="78"/>
      <c r="K214" s="43" t="s">
        <v>22</v>
      </c>
      <c r="L214" s="43" t="s">
        <v>23</v>
      </c>
      <c r="M214" s="95"/>
      <c r="N214" s="95"/>
      <c r="O214" s="95"/>
    </row>
    <row r="215" spans="1:15" x14ac:dyDescent="0.2">
      <c r="A215" s="43">
        <v>1</v>
      </c>
      <c r="B215" s="43">
        <v>2</v>
      </c>
      <c r="C215" s="43">
        <v>3</v>
      </c>
      <c r="D215" s="43">
        <v>4</v>
      </c>
      <c r="E215" s="43">
        <v>5</v>
      </c>
      <c r="F215" s="43">
        <v>6</v>
      </c>
      <c r="G215" s="78">
        <v>7</v>
      </c>
      <c r="H215" s="78"/>
      <c r="I215" s="78"/>
      <c r="J215" s="78"/>
      <c r="K215" s="43">
        <v>8</v>
      </c>
      <c r="L215" s="43">
        <v>9</v>
      </c>
      <c r="M215" s="43">
        <v>10</v>
      </c>
      <c r="N215" s="43">
        <v>11</v>
      </c>
      <c r="O215" s="43">
        <v>12</v>
      </c>
    </row>
    <row r="216" spans="1:15" ht="72.75" hidden="1" customHeight="1" x14ac:dyDescent="0.2">
      <c r="A216" s="55" t="s">
        <v>122</v>
      </c>
      <c r="B216" s="56" t="s">
        <v>114</v>
      </c>
      <c r="C216" s="56" t="s">
        <v>115</v>
      </c>
      <c r="D216" s="56" t="s">
        <v>116</v>
      </c>
      <c r="E216" s="56" t="s">
        <v>93</v>
      </c>
      <c r="F216" s="56" t="s">
        <v>24</v>
      </c>
      <c r="G216" s="78" t="s">
        <v>117</v>
      </c>
      <c r="H216" s="78"/>
      <c r="I216" s="78"/>
      <c r="J216" s="78"/>
      <c r="K216" s="55" t="s">
        <v>26</v>
      </c>
      <c r="L216" s="55">
        <v>744</v>
      </c>
      <c r="M216" s="55">
        <v>100</v>
      </c>
      <c r="N216" s="55">
        <v>100</v>
      </c>
      <c r="O216" s="55">
        <v>100</v>
      </c>
    </row>
    <row r="217" spans="1:15" ht="71.400000000000006" x14ac:dyDescent="0.2">
      <c r="A217" s="55" t="s">
        <v>125</v>
      </c>
      <c r="B217" s="56" t="s">
        <v>119</v>
      </c>
      <c r="C217" s="56" t="s">
        <v>90</v>
      </c>
      <c r="D217" s="56" t="s">
        <v>116</v>
      </c>
      <c r="E217" s="56" t="s">
        <v>93</v>
      </c>
      <c r="F217" s="56" t="s">
        <v>24</v>
      </c>
      <c r="G217" s="78" t="s">
        <v>149</v>
      </c>
      <c r="H217" s="78"/>
      <c r="I217" s="78"/>
      <c r="J217" s="78"/>
      <c r="K217" s="55" t="s">
        <v>26</v>
      </c>
      <c r="L217" s="55">
        <v>744</v>
      </c>
      <c r="M217" s="55">
        <v>100</v>
      </c>
      <c r="N217" s="55">
        <v>100</v>
      </c>
      <c r="O217" s="55">
        <v>100</v>
      </c>
    </row>
    <row r="218" spans="1:15" s="59" customFormat="1" ht="90" hidden="1" customHeight="1" x14ac:dyDescent="0.2">
      <c r="A218" s="58" t="s">
        <v>139</v>
      </c>
      <c r="B218" s="56" t="s">
        <v>119</v>
      </c>
      <c r="C218" s="56" t="s">
        <v>90</v>
      </c>
      <c r="D218" s="56" t="s">
        <v>116</v>
      </c>
      <c r="E218" s="56" t="s">
        <v>140</v>
      </c>
      <c r="F218" s="58" t="s">
        <v>24</v>
      </c>
      <c r="G218" s="78" t="s">
        <v>117</v>
      </c>
      <c r="H218" s="78"/>
      <c r="I218" s="78"/>
      <c r="J218" s="78"/>
      <c r="K218" s="58" t="s">
        <v>26</v>
      </c>
      <c r="L218" s="58">
        <v>744</v>
      </c>
      <c r="M218" s="58">
        <v>100</v>
      </c>
      <c r="N218" s="58">
        <v>100</v>
      </c>
      <c r="O218" s="58">
        <v>100</v>
      </c>
    </row>
    <row r="219" spans="1:15" x14ac:dyDescent="0.2">
      <c r="A219" s="85" t="s">
        <v>102</v>
      </c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</row>
    <row r="220" spans="1:15" x14ac:dyDescent="0.2">
      <c r="A220" s="44" t="s">
        <v>27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</row>
    <row r="221" spans="1:15" ht="36" customHeight="1" x14ac:dyDescent="0.2">
      <c r="A221" s="78" t="s">
        <v>14</v>
      </c>
      <c r="B221" s="78" t="s">
        <v>15</v>
      </c>
      <c r="C221" s="78"/>
      <c r="D221" s="78"/>
      <c r="E221" s="78" t="s">
        <v>16</v>
      </c>
      <c r="F221" s="78"/>
      <c r="G221" s="78" t="s">
        <v>68</v>
      </c>
      <c r="H221" s="78"/>
      <c r="I221" s="78"/>
      <c r="J221" s="78" t="s">
        <v>32</v>
      </c>
      <c r="K221" s="78"/>
      <c r="L221" s="78"/>
      <c r="M221" s="78" t="s">
        <v>33</v>
      </c>
      <c r="N221" s="78"/>
      <c r="O221" s="78"/>
    </row>
    <row r="222" spans="1:15" ht="30" customHeight="1" x14ac:dyDescent="0.2">
      <c r="A222" s="78"/>
      <c r="B222" s="78" t="str">
        <f>B213</f>
        <v>Категория потребителей</v>
      </c>
      <c r="C222" s="78" t="str">
        <f>C213</f>
        <v>Возраст обучающихся</v>
      </c>
      <c r="D222" s="78" t="str">
        <f>D213</f>
        <v>(наименование показателя)</v>
      </c>
      <c r="E222" s="78" t="str">
        <f>E213</f>
        <v>Формы образования и формы реализации образовательных программ</v>
      </c>
      <c r="F222" s="78" t="str">
        <f>F213</f>
        <v>(наименование показателя)</v>
      </c>
      <c r="G222" s="78" t="s">
        <v>21</v>
      </c>
      <c r="H222" s="78" t="s">
        <v>169</v>
      </c>
      <c r="I222" s="78"/>
      <c r="J222" s="78" t="str">
        <f>M213</f>
        <v>2024 (очередной финансовый год)</v>
      </c>
      <c r="K222" s="78" t="str">
        <f>N213</f>
        <v>2025 (1-й год планового периода)</v>
      </c>
      <c r="L222" s="78" t="str">
        <f>O213</f>
        <v>2026 (2-й год планового периода)</v>
      </c>
      <c r="M222" s="78" t="str">
        <f>J222</f>
        <v>2024 (очередной финансовый год)</v>
      </c>
      <c r="N222" s="78" t="str">
        <f t="shared" ref="N222:O222" si="43">K222</f>
        <v>2025 (1-й год планового периода)</v>
      </c>
      <c r="O222" s="78" t="str">
        <f t="shared" si="43"/>
        <v>2026 (2-й год планового периода)</v>
      </c>
    </row>
    <row r="223" spans="1:15" ht="40.5" customHeight="1" x14ac:dyDescent="0.2">
      <c r="A223" s="78"/>
      <c r="B223" s="78"/>
      <c r="C223" s="78"/>
      <c r="D223" s="78"/>
      <c r="E223" s="78"/>
      <c r="F223" s="78"/>
      <c r="G223" s="78"/>
      <c r="H223" s="43" t="s">
        <v>22</v>
      </c>
      <c r="I223" s="43" t="s">
        <v>23</v>
      </c>
      <c r="J223" s="78"/>
      <c r="K223" s="78"/>
      <c r="L223" s="78"/>
      <c r="M223" s="78"/>
      <c r="N223" s="78"/>
      <c r="O223" s="78"/>
    </row>
    <row r="224" spans="1:15" x14ac:dyDescent="0.2">
      <c r="A224" s="43">
        <v>1</v>
      </c>
      <c r="B224" s="43">
        <v>2</v>
      </c>
      <c r="C224" s="43">
        <v>3</v>
      </c>
      <c r="D224" s="43">
        <v>4</v>
      </c>
      <c r="E224" s="43">
        <v>5</v>
      </c>
      <c r="F224" s="43">
        <v>6</v>
      </c>
      <c r="G224" s="43">
        <v>7</v>
      </c>
      <c r="H224" s="43">
        <v>8</v>
      </c>
      <c r="I224" s="43">
        <v>9</v>
      </c>
      <c r="J224" s="43">
        <v>10</v>
      </c>
      <c r="K224" s="43">
        <v>11</v>
      </c>
      <c r="L224" s="43">
        <v>12</v>
      </c>
      <c r="M224" s="43">
        <v>13</v>
      </c>
      <c r="N224" s="43">
        <v>14</v>
      </c>
      <c r="O224" s="43">
        <v>15</v>
      </c>
    </row>
    <row r="225" spans="1:15" ht="40.799999999999997" hidden="1" x14ac:dyDescent="0.2">
      <c r="A225" s="43" t="str">
        <f>A216</f>
        <v>802111О.99.0.БА96АА00001</v>
      </c>
      <c r="B225" s="43" t="str">
        <f t="shared" ref="B225:F225" si="44">B216</f>
        <v>004 обучающиеся с ограниченными возможностями здоровья (ОВЗ)</v>
      </c>
      <c r="C225" s="43" t="str">
        <f t="shared" si="44"/>
        <v>001 адаптированная образовательная программа</v>
      </c>
      <c r="D225" s="43" t="str">
        <f t="shared" si="44"/>
        <v>001 не указано</v>
      </c>
      <c r="E225" s="43" t="str">
        <f t="shared" si="44"/>
        <v>01 Очная</v>
      </c>
      <c r="F225" s="43" t="str">
        <f t="shared" si="44"/>
        <v>-</v>
      </c>
      <c r="G225" s="21" t="s">
        <v>97</v>
      </c>
      <c r="H225" s="21" t="s">
        <v>98</v>
      </c>
      <c r="I225" s="21">
        <v>792</v>
      </c>
      <c r="J225" s="57">
        <v>0</v>
      </c>
      <c r="K225" s="57">
        <f>J225</f>
        <v>0</v>
      </c>
      <c r="L225" s="57">
        <f>K225</f>
        <v>0</v>
      </c>
      <c r="M225" s="21" t="s">
        <v>24</v>
      </c>
      <c r="N225" s="21" t="str">
        <f>M225</f>
        <v>-</v>
      </c>
      <c r="O225" s="21" t="str">
        <f>N225</f>
        <v>-</v>
      </c>
    </row>
    <row r="226" spans="1:15" ht="71.400000000000006" x14ac:dyDescent="0.2">
      <c r="A226" s="43" t="str">
        <f>A217</f>
        <v>802112О.99.0.ББ11АЧ08001</v>
      </c>
      <c r="B226" s="43" t="str">
        <f>B217</f>
        <v>003 обучающиеся за исключением обучающихся с ограниченными возможностями здоровья (ОВЗ) и детей-инвалидов</v>
      </c>
      <c r="C226" s="43" t="str">
        <f>C217</f>
        <v>003 не указано</v>
      </c>
      <c r="D226" s="43" t="str">
        <f>D217</f>
        <v>001 не указано</v>
      </c>
      <c r="E226" s="43" t="str">
        <f>E217</f>
        <v>01 Очная</v>
      </c>
      <c r="F226" s="43" t="str">
        <f>F217</f>
        <v>-</v>
      </c>
      <c r="G226" s="21" t="s">
        <v>97</v>
      </c>
      <c r="H226" s="21" t="s">
        <v>98</v>
      </c>
      <c r="I226" s="65">
        <v>792</v>
      </c>
      <c r="J226" s="65">
        <v>12</v>
      </c>
      <c r="K226" s="65">
        <f>J226</f>
        <v>12</v>
      </c>
      <c r="L226" s="65">
        <f>K226</f>
        <v>12</v>
      </c>
      <c r="M226" s="65" t="s">
        <v>24</v>
      </c>
      <c r="N226" s="65" t="str">
        <f>M226</f>
        <v>-</v>
      </c>
      <c r="O226" s="65" t="str">
        <f>N226</f>
        <v>-</v>
      </c>
    </row>
    <row r="227" spans="1:15" s="59" customFormat="1" ht="90" hidden="1" customHeight="1" x14ac:dyDescent="0.2">
      <c r="A227" s="58" t="str">
        <f>A217</f>
        <v>802112О.99.0.ББ11АЧ08001</v>
      </c>
      <c r="B227" s="58" t="str">
        <f>B217</f>
        <v>003 обучающиеся за исключением обучающихся с ограниченными возможностями здоровья (ОВЗ) и детей-инвалидов</v>
      </c>
      <c r="C227" s="58" t="str">
        <f>C217</f>
        <v>003 не указано</v>
      </c>
      <c r="D227" s="58" t="str">
        <f>D217</f>
        <v>001 не указано</v>
      </c>
      <c r="E227" s="58" t="s">
        <v>140</v>
      </c>
      <c r="F227" s="58" t="str">
        <f>F217</f>
        <v>-</v>
      </c>
      <c r="G227" s="21" t="s">
        <v>97</v>
      </c>
      <c r="H227" s="21" t="s">
        <v>98</v>
      </c>
      <c r="I227" s="65">
        <v>792</v>
      </c>
      <c r="J227" s="65">
        <v>0</v>
      </c>
      <c r="K227" s="65">
        <f t="shared" ref="K227:L227" si="45">J227</f>
        <v>0</v>
      </c>
      <c r="L227" s="65">
        <f t="shared" si="45"/>
        <v>0</v>
      </c>
      <c r="M227" s="65" t="s">
        <v>24</v>
      </c>
      <c r="N227" s="65" t="str">
        <f t="shared" ref="N227:O227" si="46">M227</f>
        <v>-</v>
      </c>
      <c r="O227" s="65" t="str">
        <f t="shared" si="46"/>
        <v>-</v>
      </c>
    </row>
    <row r="228" spans="1:15" ht="20.399999999999999" x14ac:dyDescent="0.2">
      <c r="A228" s="82" t="s">
        <v>101</v>
      </c>
      <c r="B228" s="83"/>
      <c r="C228" s="83"/>
      <c r="D228" s="83"/>
      <c r="E228" s="83"/>
      <c r="F228" s="84"/>
      <c r="G228" s="21" t="s">
        <v>120</v>
      </c>
      <c r="H228" s="21" t="s">
        <v>98</v>
      </c>
      <c r="I228" s="65">
        <v>792</v>
      </c>
      <c r="J228" s="66">
        <f>SUM(J225:J226)</f>
        <v>12</v>
      </c>
      <c r="K228" s="66">
        <f>J228</f>
        <v>12</v>
      </c>
      <c r="L228" s="66">
        <f>J228</f>
        <v>12</v>
      </c>
      <c r="M228" s="65" t="s">
        <v>24</v>
      </c>
      <c r="N228" s="65" t="str">
        <f t="shared" ref="N228:O228" si="47">M228</f>
        <v>-</v>
      </c>
      <c r="O228" s="65" t="str">
        <f t="shared" si="47"/>
        <v>-</v>
      </c>
    </row>
    <row r="229" spans="1:15" x14ac:dyDescent="0.2">
      <c r="A229" s="85" t="s">
        <v>102</v>
      </c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</row>
    <row r="230" spans="1:15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</row>
    <row r="231" spans="1:15" x14ac:dyDescent="0.2">
      <c r="A231" s="48" t="s">
        <v>34</v>
      </c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</row>
    <row r="232" spans="1:15" x14ac:dyDescent="0.2">
      <c r="A232" s="86" t="s">
        <v>35</v>
      </c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</row>
    <row r="233" spans="1:15" x14ac:dyDescent="0.2">
      <c r="A233" s="45" t="s">
        <v>36</v>
      </c>
      <c r="B233" s="45" t="s">
        <v>37</v>
      </c>
      <c r="C233" s="45" t="s">
        <v>38</v>
      </c>
      <c r="D233" s="45" t="s">
        <v>39</v>
      </c>
      <c r="E233" s="86" t="s">
        <v>40</v>
      </c>
      <c r="F233" s="86"/>
      <c r="G233" s="86"/>
      <c r="H233" s="86"/>
      <c r="I233" s="86"/>
      <c r="J233" s="86"/>
      <c r="K233" s="86"/>
      <c r="L233" s="86"/>
      <c r="M233" s="86"/>
      <c r="N233" s="86"/>
      <c r="O233" s="86"/>
    </row>
    <row r="234" spans="1:15" x14ac:dyDescent="0.2">
      <c r="A234" s="45">
        <v>1</v>
      </c>
      <c r="B234" s="45">
        <v>2</v>
      </c>
      <c r="C234" s="45">
        <v>3</v>
      </c>
      <c r="D234" s="45">
        <v>4</v>
      </c>
      <c r="E234" s="87">
        <v>5</v>
      </c>
      <c r="F234" s="88"/>
      <c r="G234" s="88"/>
      <c r="H234" s="88"/>
      <c r="I234" s="88"/>
      <c r="J234" s="88"/>
      <c r="K234" s="88"/>
      <c r="L234" s="88"/>
      <c r="M234" s="88"/>
      <c r="N234" s="88"/>
      <c r="O234" s="89"/>
    </row>
    <row r="235" spans="1:15" x14ac:dyDescent="0.2">
      <c r="A235" s="45"/>
      <c r="B235" s="45"/>
      <c r="C235" s="45"/>
      <c r="D235" s="45"/>
      <c r="E235" s="87"/>
      <c r="F235" s="88"/>
      <c r="G235" s="88"/>
      <c r="H235" s="88"/>
      <c r="I235" s="88"/>
      <c r="J235" s="88"/>
      <c r="K235" s="88"/>
      <c r="L235" s="88"/>
      <c r="M235" s="88"/>
      <c r="N235" s="88"/>
      <c r="O235" s="89"/>
    </row>
    <row r="236" spans="1:15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</row>
    <row r="237" spans="1:15" ht="13.8" x14ac:dyDescent="0.25">
      <c r="A237" s="44" t="s">
        <v>41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48"/>
      <c r="M237" s="48"/>
      <c r="N237" s="48"/>
      <c r="O237" s="48"/>
    </row>
    <row r="238" spans="1:15" ht="13.8" x14ac:dyDescent="0.25">
      <c r="A238" s="44" t="s">
        <v>42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48"/>
      <c r="M238" s="48"/>
      <c r="N238" s="48"/>
      <c r="O238" s="48"/>
    </row>
    <row r="239" spans="1:15" x14ac:dyDescent="0.2">
      <c r="A239" s="90" t="s">
        <v>43</v>
      </c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48"/>
      <c r="M239" s="48"/>
      <c r="N239" s="48"/>
      <c r="O239" s="48"/>
    </row>
    <row r="240" spans="1:15" x14ac:dyDescent="0.2">
      <c r="A240" s="90" t="s">
        <v>44</v>
      </c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48"/>
      <c r="M240" s="48"/>
      <c r="N240" s="48"/>
      <c r="O240" s="48"/>
    </row>
    <row r="241" spans="1:15" ht="27" customHeight="1" x14ac:dyDescent="0.2">
      <c r="A241" s="79" t="s">
        <v>143</v>
      </c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</row>
    <row r="242" spans="1:15" ht="13.8" x14ac:dyDescent="0.25">
      <c r="A242" s="80" t="s">
        <v>141</v>
      </c>
      <c r="B242" s="80"/>
      <c r="C242" s="80"/>
      <c r="D242" s="24"/>
      <c r="E242" s="24"/>
      <c r="F242" s="24"/>
      <c r="G242" s="24"/>
      <c r="H242" s="24"/>
      <c r="I242" s="24"/>
      <c r="J242" s="24"/>
      <c r="K242" s="24"/>
      <c r="L242" s="48"/>
      <c r="M242" s="48"/>
      <c r="N242" s="48"/>
      <c r="O242" s="48"/>
    </row>
    <row r="243" spans="1:15" ht="13.8" x14ac:dyDescent="0.25">
      <c r="A243" s="80" t="s">
        <v>142</v>
      </c>
      <c r="B243" s="80"/>
      <c r="C243" s="80"/>
      <c r="D243" s="80"/>
      <c r="E243" s="80"/>
      <c r="F243" s="80"/>
      <c r="G243" s="24"/>
      <c r="H243" s="24"/>
      <c r="I243" s="24"/>
      <c r="J243" s="24"/>
      <c r="K243" s="24"/>
      <c r="L243" s="48"/>
      <c r="M243" s="48"/>
      <c r="N243" s="48"/>
      <c r="O243" s="48"/>
    </row>
    <row r="244" spans="1:15" ht="13.8" x14ac:dyDescent="0.25">
      <c r="A244" s="4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48"/>
      <c r="M244" s="48"/>
      <c r="N244" s="48"/>
      <c r="O244" s="48"/>
    </row>
    <row r="245" spans="1:15" ht="13.8" x14ac:dyDescent="0.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48"/>
      <c r="M245" s="48"/>
      <c r="N245" s="48"/>
      <c r="O245" s="48"/>
    </row>
    <row r="246" spans="1:15" ht="13.8" x14ac:dyDescent="0.25">
      <c r="A246" s="44" t="s">
        <v>45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48"/>
      <c r="M246" s="48"/>
      <c r="N246" s="48"/>
      <c r="O246" s="48"/>
    </row>
    <row r="247" spans="1:15" x14ac:dyDescent="0.2">
      <c r="A247" s="78" t="s">
        <v>46</v>
      </c>
      <c r="B247" s="78"/>
      <c r="C247" s="78"/>
      <c r="D247" s="78" t="s">
        <v>47</v>
      </c>
      <c r="E247" s="78"/>
      <c r="F247" s="78"/>
      <c r="G247" s="78"/>
      <c r="H247" s="78"/>
      <c r="I247" s="78"/>
      <c r="J247" s="78"/>
      <c r="K247" s="78" t="s">
        <v>48</v>
      </c>
      <c r="L247" s="78"/>
      <c r="M247" s="78"/>
      <c r="N247" s="78"/>
      <c r="O247" s="78"/>
    </row>
    <row r="248" spans="1:15" x14ac:dyDescent="0.2">
      <c r="A248" s="81">
        <v>1</v>
      </c>
      <c r="B248" s="81"/>
      <c r="C248" s="81"/>
      <c r="D248" s="81">
        <v>2</v>
      </c>
      <c r="E248" s="81"/>
      <c r="F248" s="81"/>
      <c r="G248" s="81"/>
      <c r="H248" s="81"/>
      <c r="I248" s="81"/>
      <c r="J248" s="81"/>
      <c r="K248" s="81">
        <v>3</v>
      </c>
      <c r="L248" s="81"/>
      <c r="M248" s="81"/>
      <c r="N248" s="81"/>
      <c r="O248" s="81"/>
    </row>
    <row r="249" spans="1:15" x14ac:dyDescent="0.2">
      <c r="A249" s="78" t="s">
        <v>49</v>
      </c>
      <c r="B249" s="78"/>
      <c r="C249" s="78"/>
      <c r="D249" s="78" t="s">
        <v>59</v>
      </c>
      <c r="E249" s="78"/>
      <c r="F249" s="78"/>
      <c r="G249" s="78"/>
      <c r="H249" s="78"/>
      <c r="I249" s="78"/>
      <c r="J249" s="78"/>
      <c r="K249" s="78" t="s">
        <v>50</v>
      </c>
      <c r="L249" s="78"/>
      <c r="M249" s="78"/>
      <c r="N249" s="78"/>
      <c r="O249" s="78"/>
    </row>
    <row r="250" spans="1:15" x14ac:dyDescent="0.2">
      <c r="A250" s="78" t="s">
        <v>57</v>
      </c>
      <c r="B250" s="78"/>
      <c r="C250" s="78"/>
      <c r="D250" s="78"/>
      <c r="E250" s="78"/>
      <c r="F250" s="78"/>
      <c r="G250" s="78"/>
      <c r="H250" s="78"/>
      <c r="I250" s="78"/>
      <c r="J250" s="78"/>
      <c r="K250" s="78" t="s">
        <v>51</v>
      </c>
      <c r="L250" s="78"/>
      <c r="M250" s="78"/>
      <c r="N250" s="78"/>
      <c r="O250" s="78"/>
    </row>
    <row r="251" spans="1:15" x14ac:dyDescent="0.2">
      <c r="A251" s="78" t="s">
        <v>58</v>
      </c>
      <c r="B251" s="78"/>
      <c r="C251" s="78"/>
      <c r="D251" s="78" t="s">
        <v>52</v>
      </c>
      <c r="E251" s="78"/>
      <c r="F251" s="78"/>
      <c r="G251" s="78"/>
      <c r="H251" s="78"/>
      <c r="I251" s="78"/>
      <c r="J251" s="78"/>
      <c r="K251" s="78" t="s">
        <v>53</v>
      </c>
      <c r="L251" s="78"/>
      <c r="M251" s="78"/>
      <c r="N251" s="78"/>
      <c r="O251" s="78"/>
    </row>
    <row r="252" spans="1:15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</row>
    <row r="253" spans="1:15" x14ac:dyDescent="0.2">
      <c r="A253" s="91" t="s">
        <v>127</v>
      </c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</row>
    <row r="254" spans="1:15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</row>
    <row r="255" spans="1:15" x14ac:dyDescent="0.2">
      <c r="A255" s="92" t="s">
        <v>87</v>
      </c>
      <c r="B255" s="92"/>
      <c r="C255" s="92"/>
      <c r="D255" s="112" t="s">
        <v>128</v>
      </c>
      <c r="E255" s="112"/>
      <c r="F255" s="112"/>
      <c r="G255" s="112"/>
      <c r="H255" s="112"/>
      <c r="I255" s="54"/>
      <c r="J255" s="54"/>
      <c r="K255" s="54"/>
      <c r="L255" s="54"/>
      <c r="M255" s="54"/>
      <c r="N255" s="15" t="s">
        <v>9</v>
      </c>
      <c r="O255" s="93" t="s">
        <v>129</v>
      </c>
    </row>
    <row r="256" spans="1:15" x14ac:dyDescent="0.2">
      <c r="A256" s="96"/>
      <c r="B256" s="96"/>
      <c r="C256" s="96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15" t="s">
        <v>10</v>
      </c>
      <c r="O256" s="94"/>
    </row>
    <row r="257" spans="1:15" x14ac:dyDescent="0.2">
      <c r="A257" s="96" t="s">
        <v>11</v>
      </c>
      <c r="B257" s="96"/>
      <c r="C257" s="54"/>
      <c r="D257" s="53" t="s">
        <v>113</v>
      </c>
      <c r="E257" s="54"/>
      <c r="F257" s="54"/>
      <c r="G257" s="54"/>
      <c r="H257" s="54"/>
      <c r="I257" s="54"/>
      <c r="J257" s="54"/>
      <c r="K257" s="54"/>
      <c r="L257" s="54"/>
      <c r="M257" s="54"/>
      <c r="N257" s="15" t="s">
        <v>12</v>
      </c>
      <c r="O257" s="95"/>
    </row>
    <row r="258" spans="1:15" x14ac:dyDescent="0.2">
      <c r="A258" s="79" t="s">
        <v>88</v>
      </c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54"/>
      <c r="N258" s="54"/>
      <c r="O258" s="54"/>
    </row>
    <row r="259" spans="1:15" ht="12.6" x14ac:dyDescent="0.2">
      <c r="A259" s="80" t="s">
        <v>13</v>
      </c>
      <c r="B259" s="80"/>
      <c r="C259" s="80"/>
      <c r="D259" s="97"/>
      <c r="E259" s="97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 ht="35.25" customHeight="1" x14ac:dyDescent="0.2">
      <c r="A260" s="78" t="s">
        <v>14</v>
      </c>
      <c r="B260" s="78" t="s">
        <v>15</v>
      </c>
      <c r="C260" s="78"/>
      <c r="D260" s="78"/>
      <c r="E260" s="78" t="s">
        <v>16</v>
      </c>
      <c r="F260" s="78"/>
      <c r="G260" s="78" t="s">
        <v>30</v>
      </c>
      <c r="H260" s="78"/>
      <c r="I260" s="78"/>
      <c r="J260" s="78"/>
      <c r="K260" s="78"/>
      <c r="L260" s="78"/>
      <c r="M260" s="78" t="s">
        <v>31</v>
      </c>
      <c r="N260" s="78"/>
      <c r="O260" s="78"/>
    </row>
    <row r="261" spans="1:15" ht="26.25" customHeight="1" x14ac:dyDescent="0.2">
      <c r="A261" s="78"/>
      <c r="B261" s="93" t="s">
        <v>18</v>
      </c>
      <c r="C261" s="93" t="s">
        <v>19</v>
      </c>
      <c r="D261" s="93" t="s">
        <v>21</v>
      </c>
      <c r="E261" s="93" t="s">
        <v>20</v>
      </c>
      <c r="F261" s="93" t="s">
        <v>21</v>
      </c>
      <c r="G261" s="78" t="s">
        <v>21</v>
      </c>
      <c r="H261" s="78"/>
      <c r="I261" s="78"/>
      <c r="J261" s="78"/>
      <c r="K261" s="78" t="s">
        <v>29</v>
      </c>
      <c r="L261" s="78"/>
      <c r="M261" s="93" t="s">
        <v>171</v>
      </c>
      <c r="N261" s="93" t="s">
        <v>172</v>
      </c>
      <c r="O261" s="93" t="s">
        <v>173</v>
      </c>
    </row>
    <row r="262" spans="1:15" ht="39" customHeight="1" x14ac:dyDescent="0.2">
      <c r="A262" s="78"/>
      <c r="B262" s="95"/>
      <c r="C262" s="95"/>
      <c r="D262" s="95"/>
      <c r="E262" s="95"/>
      <c r="F262" s="95"/>
      <c r="G262" s="78"/>
      <c r="H262" s="78"/>
      <c r="I262" s="78"/>
      <c r="J262" s="78"/>
      <c r="K262" s="49" t="s">
        <v>22</v>
      </c>
      <c r="L262" s="49" t="s">
        <v>23</v>
      </c>
      <c r="M262" s="95"/>
      <c r="N262" s="95"/>
      <c r="O262" s="95"/>
    </row>
    <row r="263" spans="1:15" x14ac:dyDescent="0.2">
      <c r="A263" s="49">
        <v>1</v>
      </c>
      <c r="B263" s="49">
        <v>2</v>
      </c>
      <c r="C263" s="49">
        <v>3</v>
      </c>
      <c r="D263" s="49">
        <v>4</v>
      </c>
      <c r="E263" s="49">
        <v>5</v>
      </c>
      <c r="F263" s="49">
        <v>6</v>
      </c>
      <c r="G263" s="78">
        <v>7</v>
      </c>
      <c r="H263" s="78"/>
      <c r="I263" s="78"/>
      <c r="J263" s="78"/>
      <c r="K263" s="49">
        <v>8</v>
      </c>
      <c r="L263" s="49">
        <v>9</v>
      </c>
      <c r="M263" s="49">
        <v>10</v>
      </c>
      <c r="N263" s="49">
        <v>11</v>
      </c>
      <c r="O263" s="49">
        <v>12</v>
      </c>
    </row>
    <row r="264" spans="1:15" ht="54.75" customHeight="1" x14ac:dyDescent="0.2">
      <c r="A264" s="49" t="s">
        <v>130</v>
      </c>
      <c r="B264" s="56" t="s">
        <v>131</v>
      </c>
      <c r="C264" s="56" t="s">
        <v>90</v>
      </c>
      <c r="D264" s="56" t="s">
        <v>132</v>
      </c>
      <c r="E264" s="56" t="s">
        <v>93</v>
      </c>
      <c r="F264" s="56" t="s">
        <v>24</v>
      </c>
      <c r="G264" s="78" t="s">
        <v>150</v>
      </c>
      <c r="H264" s="78"/>
      <c r="I264" s="78"/>
      <c r="J264" s="78"/>
      <c r="K264" s="49" t="s">
        <v>26</v>
      </c>
      <c r="L264" s="49">
        <v>744</v>
      </c>
      <c r="M264" s="49">
        <v>100</v>
      </c>
      <c r="N264" s="49">
        <v>100</v>
      </c>
      <c r="O264" s="49">
        <v>100</v>
      </c>
    </row>
    <row r="265" spans="1:15" x14ac:dyDescent="0.2">
      <c r="A265" s="85" t="s">
        <v>102</v>
      </c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</row>
    <row r="266" spans="1:15" x14ac:dyDescent="0.2">
      <c r="A266" s="50" t="s">
        <v>27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 ht="36" customHeight="1" x14ac:dyDescent="0.2">
      <c r="A267" s="78" t="s">
        <v>14</v>
      </c>
      <c r="B267" s="78" t="s">
        <v>15</v>
      </c>
      <c r="C267" s="78"/>
      <c r="D267" s="78"/>
      <c r="E267" s="78" t="s">
        <v>16</v>
      </c>
      <c r="F267" s="78"/>
      <c r="G267" s="78" t="s">
        <v>68</v>
      </c>
      <c r="H267" s="78"/>
      <c r="I267" s="78"/>
      <c r="J267" s="78" t="s">
        <v>32</v>
      </c>
      <c r="K267" s="78"/>
      <c r="L267" s="78"/>
      <c r="M267" s="78" t="s">
        <v>33</v>
      </c>
      <c r="N267" s="78"/>
      <c r="O267" s="78"/>
    </row>
    <row r="268" spans="1:15" ht="24" customHeight="1" x14ac:dyDescent="0.2">
      <c r="A268" s="78"/>
      <c r="B268" s="78" t="str">
        <f>B261</f>
        <v>Категория потребителей</v>
      </c>
      <c r="C268" s="78" t="str">
        <f>C261</f>
        <v>Возраст обучающихся</v>
      </c>
      <c r="D268" s="78" t="str">
        <f>D261</f>
        <v>(наименование показателя)</v>
      </c>
      <c r="E268" s="78" t="str">
        <f>E261</f>
        <v>Формы образования и формы реализации образовательных программ</v>
      </c>
      <c r="F268" s="78" t="str">
        <f>F261</f>
        <v>(наименование показателя)</v>
      </c>
      <c r="G268" s="78" t="s">
        <v>21</v>
      </c>
      <c r="H268" s="78" t="s">
        <v>29</v>
      </c>
      <c r="I268" s="78"/>
      <c r="J268" s="78" t="str">
        <f>M261</f>
        <v>2024 (очередной финансовый год)</v>
      </c>
      <c r="K268" s="78" t="str">
        <f>N261</f>
        <v>2025 (1-й год планового периода)</v>
      </c>
      <c r="L268" s="78" t="str">
        <f>O261</f>
        <v>2026 (2-й год планового периода)</v>
      </c>
      <c r="M268" s="78" t="str">
        <f>J268</f>
        <v>2024 (очередной финансовый год)</v>
      </c>
      <c r="N268" s="78" t="str">
        <f t="shared" ref="N268:O268" si="48">K268</f>
        <v>2025 (1-й год планового периода)</v>
      </c>
      <c r="O268" s="78" t="str">
        <f t="shared" si="48"/>
        <v>2026 (2-й год планового периода)</v>
      </c>
    </row>
    <row r="269" spans="1:15" ht="39" customHeight="1" x14ac:dyDescent="0.2">
      <c r="A269" s="78"/>
      <c r="B269" s="78"/>
      <c r="C269" s="78"/>
      <c r="D269" s="78"/>
      <c r="E269" s="78"/>
      <c r="F269" s="78"/>
      <c r="G269" s="78"/>
      <c r="H269" s="49" t="s">
        <v>22</v>
      </c>
      <c r="I269" s="49" t="s">
        <v>23</v>
      </c>
      <c r="J269" s="78"/>
      <c r="K269" s="78"/>
      <c r="L269" s="78"/>
      <c r="M269" s="78"/>
      <c r="N269" s="78"/>
      <c r="O269" s="78"/>
    </row>
    <row r="270" spans="1:15" x14ac:dyDescent="0.2">
      <c r="A270" s="49">
        <v>1</v>
      </c>
      <c r="B270" s="49">
        <v>2</v>
      </c>
      <c r="C270" s="49">
        <v>3</v>
      </c>
      <c r="D270" s="49">
        <v>4</v>
      </c>
      <c r="E270" s="49">
        <v>5</v>
      </c>
      <c r="F270" s="49">
        <v>6</v>
      </c>
      <c r="G270" s="49">
        <v>7</v>
      </c>
      <c r="H270" s="49">
        <v>8</v>
      </c>
      <c r="I270" s="49">
        <v>9</v>
      </c>
      <c r="J270" s="49">
        <v>10</v>
      </c>
      <c r="K270" s="49">
        <v>11</v>
      </c>
      <c r="L270" s="49">
        <v>12</v>
      </c>
      <c r="M270" s="49">
        <v>13</v>
      </c>
      <c r="N270" s="49">
        <v>14</v>
      </c>
      <c r="O270" s="49">
        <v>15</v>
      </c>
    </row>
    <row r="271" spans="1:15" ht="38.25" customHeight="1" x14ac:dyDescent="0.2">
      <c r="A271" s="49" t="str">
        <f t="shared" ref="A271:F271" si="49">A264</f>
        <v>804200О.99.0.ББ52АЖ48000</v>
      </c>
      <c r="B271" s="49" t="str">
        <f t="shared" si="49"/>
        <v>010 не указано</v>
      </c>
      <c r="C271" s="49" t="str">
        <f t="shared" si="49"/>
        <v>003 не указано</v>
      </c>
      <c r="D271" s="49" t="str">
        <f t="shared" si="49"/>
        <v>007 не указано</v>
      </c>
      <c r="E271" s="49" t="str">
        <f t="shared" si="49"/>
        <v>01 Очная</v>
      </c>
      <c r="F271" s="49" t="str">
        <f t="shared" si="49"/>
        <v>-</v>
      </c>
      <c r="G271" s="21" t="s">
        <v>97</v>
      </c>
      <c r="H271" s="21" t="s">
        <v>98</v>
      </c>
      <c r="I271" s="69">
        <v>792</v>
      </c>
      <c r="J271" s="63">
        <v>81</v>
      </c>
      <c r="K271" s="63">
        <f>J271</f>
        <v>81</v>
      </c>
      <c r="L271" s="63">
        <f>K271</f>
        <v>81</v>
      </c>
      <c r="M271" s="63" t="s">
        <v>24</v>
      </c>
      <c r="N271" s="63" t="str">
        <f>M271</f>
        <v>-</v>
      </c>
      <c r="O271" s="63" t="str">
        <f>N271</f>
        <v>-</v>
      </c>
    </row>
    <row r="272" spans="1:15" ht="27" customHeight="1" x14ac:dyDescent="0.2">
      <c r="A272" s="82" t="s">
        <v>101</v>
      </c>
      <c r="B272" s="83"/>
      <c r="C272" s="83"/>
      <c r="D272" s="83"/>
      <c r="E272" s="83"/>
      <c r="F272" s="84"/>
      <c r="G272" s="21" t="s">
        <v>134</v>
      </c>
      <c r="H272" s="21" t="s">
        <v>133</v>
      </c>
      <c r="I272" s="69">
        <v>539</v>
      </c>
      <c r="J272" s="117">
        <f>J271*0.0128*18*36</f>
        <v>671.8463999999999</v>
      </c>
      <c r="K272" s="117">
        <f>J272</f>
        <v>671.8463999999999</v>
      </c>
      <c r="L272" s="117">
        <f>J272</f>
        <v>671.8463999999999</v>
      </c>
      <c r="M272" s="63" t="s">
        <v>24</v>
      </c>
      <c r="N272" s="63" t="str">
        <f t="shared" ref="N272:O272" si="50">M272</f>
        <v>-</v>
      </c>
      <c r="O272" s="63" t="str">
        <f t="shared" si="50"/>
        <v>-</v>
      </c>
    </row>
    <row r="273" spans="1:15" x14ac:dyDescent="0.2">
      <c r="A273" s="85" t="s">
        <v>102</v>
      </c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</row>
    <row r="274" spans="1:15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</row>
    <row r="275" spans="1:15" x14ac:dyDescent="0.2">
      <c r="A275" s="54" t="s">
        <v>34</v>
      </c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 x14ac:dyDescent="0.2">
      <c r="A276" s="86" t="s">
        <v>35</v>
      </c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</row>
    <row r="277" spans="1:15" x14ac:dyDescent="0.2">
      <c r="A277" s="51" t="s">
        <v>36</v>
      </c>
      <c r="B277" s="51" t="s">
        <v>37</v>
      </c>
      <c r="C277" s="51" t="s">
        <v>38</v>
      </c>
      <c r="D277" s="51" t="s">
        <v>39</v>
      </c>
      <c r="E277" s="86" t="s">
        <v>40</v>
      </c>
      <c r="F277" s="86"/>
      <c r="G277" s="86"/>
      <c r="H277" s="86"/>
      <c r="I277" s="86"/>
      <c r="J277" s="86"/>
      <c r="K277" s="86"/>
      <c r="L277" s="86"/>
      <c r="M277" s="86"/>
      <c r="N277" s="86"/>
      <c r="O277" s="86"/>
    </row>
    <row r="278" spans="1:15" x14ac:dyDescent="0.2">
      <c r="A278" s="51">
        <v>1</v>
      </c>
      <c r="B278" s="51">
        <v>2</v>
      </c>
      <c r="C278" s="51">
        <v>3</v>
      </c>
      <c r="D278" s="51">
        <v>4</v>
      </c>
      <c r="E278" s="87">
        <v>5</v>
      </c>
      <c r="F278" s="88"/>
      <c r="G278" s="88"/>
      <c r="H278" s="88"/>
      <c r="I278" s="88"/>
      <c r="J278" s="88"/>
      <c r="K278" s="88"/>
      <c r="L278" s="88"/>
      <c r="M278" s="88"/>
      <c r="N278" s="88"/>
      <c r="O278" s="89"/>
    </row>
    <row r="279" spans="1:15" x14ac:dyDescent="0.2">
      <c r="A279" s="51"/>
      <c r="B279" s="51"/>
      <c r="C279" s="51"/>
      <c r="D279" s="51"/>
      <c r="E279" s="87"/>
      <c r="F279" s="88"/>
      <c r="G279" s="88"/>
      <c r="H279" s="88"/>
      <c r="I279" s="88"/>
      <c r="J279" s="88"/>
      <c r="K279" s="88"/>
      <c r="L279" s="88"/>
      <c r="M279" s="88"/>
      <c r="N279" s="88"/>
      <c r="O279" s="89"/>
    </row>
    <row r="280" spans="1:15" x14ac:dyDescent="0.2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 ht="13.8" x14ac:dyDescent="0.25">
      <c r="A281" s="50" t="s">
        <v>41</v>
      </c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54"/>
      <c r="M281" s="54"/>
      <c r="N281" s="54"/>
      <c r="O281" s="54"/>
    </row>
    <row r="282" spans="1:15" ht="13.8" x14ac:dyDescent="0.25">
      <c r="A282" s="50" t="s">
        <v>42</v>
      </c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54"/>
      <c r="M282" s="54"/>
      <c r="N282" s="54"/>
      <c r="O282" s="54"/>
    </row>
    <row r="283" spans="1:15" x14ac:dyDescent="0.2">
      <c r="A283" s="90" t="s">
        <v>43</v>
      </c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54"/>
      <c r="M283" s="54"/>
      <c r="N283" s="54"/>
      <c r="O283" s="54"/>
    </row>
    <row r="284" spans="1:15" x14ac:dyDescent="0.2">
      <c r="A284" s="90" t="s">
        <v>44</v>
      </c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54"/>
      <c r="M284" s="54"/>
      <c r="N284" s="54"/>
      <c r="O284" s="54"/>
    </row>
    <row r="285" spans="1:15" ht="23.25" customHeight="1" x14ac:dyDescent="0.2">
      <c r="A285" s="79" t="s">
        <v>143</v>
      </c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</row>
    <row r="286" spans="1:15" ht="13.8" x14ac:dyDescent="0.25">
      <c r="A286" s="80" t="s">
        <v>141</v>
      </c>
      <c r="B286" s="80"/>
      <c r="C286" s="80"/>
      <c r="D286" s="24"/>
      <c r="E286" s="24"/>
      <c r="F286" s="24"/>
      <c r="G286" s="24"/>
      <c r="H286" s="24"/>
      <c r="I286" s="24"/>
      <c r="J286" s="24"/>
      <c r="K286" s="24"/>
      <c r="L286" s="54"/>
      <c r="M286" s="54"/>
      <c r="N286" s="54"/>
      <c r="O286" s="54"/>
    </row>
    <row r="287" spans="1:15" ht="13.8" x14ac:dyDescent="0.25">
      <c r="A287" s="80" t="s">
        <v>142</v>
      </c>
      <c r="B287" s="80"/>
      <c r="C287" s="80"/>
      <c r="D287" s="80"/>
      <c r="E287" s="80"/>
      <c r="F287" s="80"/>
      <c r="G287" s="24"/>
      <c r="H287" s="24"/>
      <c r="I287" s="24"/>
      <c r="J287" s="24"/>
      <c r="K287" s="24"/>
      <c r="L287" s="54"/>
      <c r="M287" s="54"/>
      <c r="N287" s="54"/>
      <c r="O287" s="54"/>
    </row>
    <row r="288" spans="1:15" ht="13.8" x14ac:dyDescent="0.25">
      <c r="A288" s="50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54"/>
      <c r="M288" s="54"/>
      <c r="N288" s="54"/>
      <c r="O288" s="54"/>
    </row>
    <row r="289" spans="1:15" ht="13.8" x14ac:dyDescent="0.2">
      <c r="A289" s="25"/>
      <c r="B289" s="25"/>
      <c r="C289" s="25"/>
      <c r="D289" s="25"/>
      <c r="E289" s="25"/>
      <c r="F289" s="25"/>
      <c r="G289" s="25"/>
      <c r="H289" s="25" t="s">
        <v>144</v>
      </c>
      <c r="I289" s="25"/>
      <c r="J289" s="25"/>
      <c r="K289" s="25"/>
      <c r="L289" s="54"/>
      <c r="M289" s="54"/>
      <c r="N289" s="54"/>
      <c r="O289" s="54"/>
    </row>
    <row r="290" spans="1:15" ht="13.8" x14ac:dyDescent="0.25">
      <c r="A290" s="50" t="s">
        <v>45</v>
      </c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54"/>
      <c r="M290" s="54"/>
      <c r="N290" s="54"/>
      <c r="O290" s="54"/>
    </row>
    <row r="291" spans="1:15" x14ac:dyDescent="0.2">
      <c r="A291" s="78" t="s">
        <v>46</v>
      </c>
      <c r="B291" s="78"/>
      <c r="C291" s="78"/>
      <c r="D291" s="78" t="s">
        <v>47</v>
      </c>
      <c r="E291" s="78"/>
      <c r="F291" s="78"/>
      <c r="G291" s="78"/>
      <c r="H291" s="78"/>
      <c r="I291" s="78"/>
      <c r="J291" s="78"/>
      <c r="K291" s="78" t="s">
        <v>48</v>
      </c>
      <c r="L291" s="78"/>
      <c r="M291" s="78"/>
      <c r="N291" s="78"/>
      <c r="O291" s="78"/>
    </row>
    <row r="292" spans="1:15" x14ac:dyDescent="0.2">
      <c r="A292" s="81">
        <v>1</v>
      </c>
      <c r="B292" s="81"/>
      <c r="C292" s="81"/>
      <c r="D292" s="81">
        <v>2</v>
      </c>
      <c r="E292" s="81"/>
      <c r="F292" s="81"/>
      <c r="G292" s="81"/>
      <c r="H292" s="81"/>
      <c r="I292" s="81"/>
      <c r="J292" s="81"/>
      <c r="K292" s="81">
        <v>3</v>
      </c>
      <c r="L292" s="81"/>
      <c r="M292" s="81"/>
      <c r="N292" s="81"/>
      <c r="O292" s="81"/>
    </row>
    <row r="293" spans="1:15" x14ac:dyDescent="0.2">
      <c r="A293" s="78" t="s">
        <v>49</v>
      </c>
      <c r="B293" s="78"/>
      <c r="C293" s="78"/>
      <c r="D293" s="78" t="s">
        <v>59</v>
      </c>
      <c r="E293" s="78"/>
      <c r="F293" s="78"/>
      <c r="G293" s="78"/>
      <c r="H293" s="78"/>
      <c r="I293" s="78"/>
      <c r="J293" s="78"/>
      <c r="K293" s="78" t="s">
        <v>50</v>
      </c>
      <c r="L293" s="78"/>
      <c r="M293" s="78"/>
      <c r="N293" s="78"/>
      <c r="O293" s="78"/>
    </row>
    <row r="294" spans="1:15" x14ac:dyDescent="0.2">
      <c r="A294" s="78" t="s">
        <v>57</v>
      </c>
      <c r="B294" s="78"/>
      <c r="C294" s="78"/>
      <c r="D294" s="78"/>
      <c r="E294" s="78"/>
      <c r="F294" s="78"/>
      <c r="G294" s="78"/>
      <c r="H294" s="78"/>
      <c r="I294" s="78"/>
      <c r="J294" s="78"/>
      <c r="K294" s="78" t="s">
        <v>51</v>
      </c>
      <c r="L294" s="78"/>
      <c r="M294" s="78"/>
      <c r="N294" s="78"/>
      <c r="O294" s="78"/>
    </row>
    <row r="295" spans="1:15" x14ac:dyDescent="0.2">
      <c r="A295" s="78" t="s">
        <v>58</v>
      </c>
      <c r="B295" s="78"/>
      <c r="C295" s="78"/>
      <c r="D295" s="78" t="s">
        <v>52</v>
      </c>
      <c r="E295" s="78"/>
      <c r="F295" s="78"/>
      <c r="G295" s="78"/>
      <c r="H295" s="78"/>
      <c r="I295" s="78"/>
      <c r="J295" s="78"/>
      <c r="K295" s="78" t="s">
        <v>53</v>
      </c>
      <c r="L295" s="78"/>
      <c r="M295" s="78"/>
      <c r="N295" s="78"/>
      <c r="O295" s="78"/>
    </row>
  </sheetData>
  <mergeCells count="471">
    <mergeCell ref="E80:E81"/>
    <mergeCell ref="F80:F81"/>
    <mergeCell ref="A293:C293"/>
    <mergeCell ref="D293:J294"/>
    <mergeCell ref="K293:O293"/>
    <mergeCell ref="A294:C294"/>
    <mergeCell ref="K294:O294"/>
    <mergeCell ref="A295:C295"/>
    <mergeCell ref="D295:J295"/>
    <mergeCell ref="K295:O295"/>
    <mergeCell ref="A286:C286"/>
    <mergeCell ref="A287:F287"/>
    <mergeCell ref="A291:C291"/>
    <mergeCell ref="D291:J291"/>
    <mergeCell ref="K291:O291"/>
    <mergeCell ref="A292:C292"/>
    <mergeCell ref="D292:J292"/>
    <mergeCell ref="K292:O292"/>
    <mergeCell ref="A272:F272"/>
    <mergeCell ref="A273:O273"/>
    <mergeCell ref="A276:O276"/>
    <mergeCell ref="E277:O277"/>
    <mergeCell ref="E278:O278"/>
    <mergeCell ref="E279:O279"/>
    <mergeCell ref="A283:K283"/>
    <mergeCell ref="A284:K284"/>
    <mergeCell ref="A285:O285"/>
    <mergeCell ref="G263:J263"/>
    <mergeCell ref="G264:J264"/>
    <mergeCell ref="A265:O265"/>
    <mergeCell ref="A267:A269"/>
    <mergeCell ref="B267:D267"/>
    <mergeCell ref="E267:F267"/>
    <mergeCell ref="G267:I267"/>
    <mergeCell ref="J267:L267"/>
    <mergeCell ref="M267:O267"/>
    <mergeCell ref="B268:B269"/>
    <mergeCell ref="C268:C269"/>
    <mergeCell ref="D268:D269"/>
    <mergeCell ref="E268:E269"/>
    <mergeCell ref="F268:F269"/>
    <mergeCell ref="G268:G269"/>
    <mergeCell ref="H268:I268"/>
    <mergeCell ref="J268:J269"/>
    <mergeCell ref="K268:K269"/>
    <mergeCell ref="L268:L269"/>
    <mergeCell ref="M268:M269"/>
    <mergeCell ref="N268:N269"/>
    <mergeCell ref="O268:O269"/>
    <mergeCell ref="A260:A262"/>
    <mergeCell ref="B260:D260"/>
    <mergeCell ref="E260:F260"/>
    <mergeCell ref="G260:L260"/>
    <mergeCell ref="M260:O260"/>
    <mergeCell ref="B261:B262"/>
    <mergeCell ref="C261:C262"/>
    <mergeCell ref="D261:D262"/>
    <mergeCell ref="E261:E262"/>
    <mergeCell ref="F261:F262"/>
    <mergeCell ref="G261:J262"/>
    <mergeCell ref="K261:L261"/>
    <mergeCell ref="M261:M262"/>
    <mergeCell ref="N261:N262"/>
    <mergeCell ref="O261:O262"/>
    <mergeCell ref="A253:O253"/>
    <mergeCell ref="A255:C255"/>
    <mergeCell ref="D255:H255"/>
    <mergeCell ref="O255:O257"/>
    <mergeCell ref="A256:C256"/>
    <mergeCell ref="A257:B257"/>
    <mergeCell ref="A258:L258"/>
    <mergeCell ref="A259:C259"/>
    <mergeCell ref="D259:E259"/>
    <mergeCell ref="A249:C249"/>
    <mergeCell ref="D249:J250"/>
    <mergeCell ref="K249:O249"/>
    <mergeCell ref="A250:C250"/>
    <mergeCell ref="K250:O250"/>
    <mergeCell ref="A251:C251"/>
    <mergeCell ref="D251:J251"/>
    <mergeCell ref="K251:O251"/>
    <mergeCell ref="A242:C242"/>
    <mergeCell ref="A243:F243"/>
    <mergeCell ref="A247:C247"/>
    <mergeCell ref="D247:J247"/>
    <mergeCell ref="K247:O247"/>
    <mergeCell ref="A248:C248"/>
    <mergeCell ref="D248:J248"/>
    <mergeCell ref="K248:O248"/>
    <mergeCell ref="A228:F228"/>
    <mergeCell ref="A229:O229"/>
    <mergeCell ref="A232:O232"/>
    <mergeCell ref="E233:O233"/>
    <mergeCell ref="E234:O234"/>
    <mergeCell ref="E235:O235"/>
    <mergeCell ref="A239:K239"/>
    <mergeCell ref="A240:K240"/>
    <mergeCell ref="A241:O241"/>
    <mergeCell ref="G215:J215"/>
    <mergeCell ref="G216:J216"/>
    <mergeCell ref="G217:J217"/>
    <mergeCell ref="A219:O219"/>
    <mergeCell ref="A221:A223"/>
    <mergeCell ref="B221:D221"/>
    <mergeCell ref="E221:F221"/>
    <mergeCell ref="G221:I221"/>
    <mergeCell ref="J221:L221"/>
    <mergeCell ref="M221:O221"/>
    <mergeCell ref="B222:B223"/>
    <mergeCell ref="C222:C223"/>
    <mergeCell ref="D222:D223"/>
    <mergeCell ref="E222:E223"/>
    <mergeCell ref="F222:F223"/>
    <mergeCell ref="G222:G223"/>
    <mergeCell ref="H222:I222"/>
    <mergeCell ref="J222:J223"/>
    <mergeCell ref="K222:K223"/>
    <mergeCell ref="L222:L223"/>
    <mergeCell ref="M222:M223"/>
    <mergeCell ref="N222:N223"/>
    <mergeCell ref="O222:O223"/>
    <mergeCell ref="G218:J218"/>
    <mergeCell ref="A205:O205"/>
    <mergeCell ref="A207:C207"/>
    <mergeCell ref="O207:O209"/>
    <mergeCell ref="A208:C208"/>
    <mergeCell ref="A209:B209"/>
    <mergeCell ref="A210:L210"/>
    <mergeCell ref="A211:C211"/>
    <mergeCell ref="D211:E211"/>
    <mergeCell ref="A212:A214"/>
    <mergeCell ref="B212:D212"/>
    <mergeCell ref="E212:F212"/>
    <mergeCell ref="G212:L212"/>
    <mergeCell ref="M212:O212"/>
    <mergeCell ref="B213:B214"/>
    <mergeCell ref="C213:C214"/>
    <mergeCell ref="D213:D214"/>
    <mergeCell ref="E213:E214"/>
    <mergeCell ref="F213:F214"/>
    <mergeCell ref="G213:J214"/>
    <mergeCell ref="K213:L213"/>
    <mergeCell ref="M213:M214"/>
    <mergeCell ref="N213:N214"/>
    <mergeCell ref="O213:O214"/>
    <mergeCell ref="A153:C153"/>
    <mergeCell ref="D153:J154"/>
    <mergeCell ref="K153:O153"/>
    <mergeCell ref="A154:C154"/>
    <mergeCell ref="K154:O154"/>
    <mergeCell ref="A155:C155"/>
    <mergeCell ref="D155:J155"/>
    <mergeCell ref="K155:O155"/>
    <mergeCell ref="A146:C146"/>
    <mergeCell ref="A147:F147"/>
    <mergeCell ref="A151:C151"/>
    <mergeCell ref="D151:J151"/>
    <mergeCell ref="K151:O151"/>
    <mergeCell ref="A152:C152"/>
    <mergeCell ref="D152:J152"/>
    <mergeCell ref="K152:O152"/>
    <mergeCell ref="A132:F132"/>
    <mergeCell ref="A133:O133"/>
    <mergeCell ref="A136:O136"/>
    <mergeCell ref="E137:O137"/>
    <mergeCell ref="E138:O138"/>
    <mergeCell ref="E139:O139"/>
    <mergeCell ref="A143:K143"/>
    <mergeCell ref="A144:K144"/>
    <mergeCell ref="A145:O145"/>
    <mergeCell ref="G119:J119"/>
    <mergeCell ref="G120:J120"/>
    <mergeCell ref="G122:J122"/>
    <mergeCell ref="A123:O123"/>
    <mergeCell ref="A125:A127"/>
    <mergeCell ref="B125:D125"/>
    <mergeCell ref="E125:F125"/>
    <mergeCell ref="G125:I125"/>
    <mergeCell ref="J125:L125"/>
    <mergeCell ref="M125:O125"/>
    <mergeCell ref="B126:B127"/>
    <mergeCell ref="C126:C127"/>
    <mergeCell ref="D126:D127"/>
    <mergeCell ref="E126:E127"/>
    <mergeCell ref="F126:F127"/>
    <mergeCell ref="G126:G127"/>
    <mergeCell ref="H126:I126"/>
    <mergeCell ref="J126:J127"/>
    <mergeCell ref="K126:K127"/>
    <mergeCell ref="L126:L127"/>
    <mergeCell ref="M126:M127"/>
    <mergeCell ref="N126:N127"/>
    <mergeCell ref="O126:O127"/>
    <mergeCell ref="G121:J121"/>
    <mergeCell ref="A108:O108"/>
    <mergeCell ref="A111:C111"/>
    <mergeCell ref="O111:O113"/>
    <mergeCell ref="A112:C112"/>
    <mergeCell ref="A113:B113"/>
    <mergeCell ref="A114:L114"/>
    <mergeCell ref="A115:C115"/>
    <mergeCell ref="D115:E115"/>
    <mergeCell ref="A116:A118"/>
    <mergeCell ref="B116:D116"/>
    <mergeCell ref="E116:F116"/>
    <mergeCell ref="G116:L116"/>
    <mergeCell ref="M116:O116"/>
    <mergeCell ref="B117:B118"/>
    <mergeCell ref="C117:C118"/>
    <mergeCell ref="D117:D118"/>
    <mergeCell ref="E117:E118"/>
    <mergeCell ref="F117:F118"/>
    <mergeCell ref="G117:J118"/>
    <mergeCell ref="K117:L117"/>
    <mergeCell ref="M117:M118"/>
    <mergeCell ref="N117:N118"/>
    <mergeCell ref="O117:O118"/>
    <mergeCell ref="A106:C106"/>
    <mergeCell ref="D106:J106"/>
    <mergeCell ref="K106:O106"/>
    <mergeCell ref="G65:J65"/>
    <mergeCell ref="A76:A77"/>
    <mergeCell ref="B76:B77"/>
    <mergeCell ref="C76:C77"/>
    <mergeCell ref="D76:D77"/>
    <mergeCell ref="E76:E77"/>
    <mergeCell ref="F76:F77"/>
    <mergeCell ref="A103:C103"/>
    <mergeCell ref="D103:J103"/>
    <mergeCell ref="K103:O103"/>
    <mergeCell ref="A104:C104"/>
    <mergeCell ref="D104:J105"/>
    <mergeCell ref="K104:O104"/>
    <mergeCell ref="A105:C105"/>
    <mergeCell ref="K105:O105"/>
    <mergeCell ref="A97:C97"/>
    <mergeCell ref="A98:F98"/>
    <mergeCell ref="A102:C102"/>
    <mergeCell ref="D102:J102"/>
    <mergeCell ref="K102:O102"/>
    <mergeCell ref="E89:O89"/>
    <mergeCell ref="E90:O90"/>
    <mergeCell ref="A94:K94"/>
    <mergeCell ref="A95:K95"/>
    <mergeCell ref="A96:O96"/>
    <mergeCell ref="A82:F83"/>
    <mergeCell ref="A84:O84"/>
    <mergeCell ref="A87:O87"/>
    <mergeCell ref="E88:O88"/>
    <mergeCell ref="A74:A75"/>
    <mergeCell ref="B74:B75"/>
    <mergeCell ref="C74:C75"/>
    <mergeCell ref="D74:D75"/>
    <mergeCell ref="E74:E75"/>
    <mergeCell ref="F74:F75"/>
    <mergeCell ref="A78:A79"/>
    <mergeCell ref="B78:B79"/>
    <mergeCell ref="C78:C79"/>
    <mergeCell ref="D78:D79"/>
    <mergeCell ref="E78:E79"/>
    <mergeCell ref="F78:F79"/>
    <mergeCell ref="A80:A81"/>
    <mergeCell ref="B80:B81"/>
    <mergeCell ref="C80:C81"/>
    <mergeCell ref="D80:D81"/>
    <mergeCell ref="G63:J63"/>
    <mergeCell ref="G64:J64"/>
    <mergeCell ref="A68:O68"/>
    <mergeCell ref="A70:A72"/>
    <mergeCell ref="B70:D70"/>
    <mergeCell ref="E70:F70"/>
    <mergeCell ref="G70:I70"/>
    <mergeCell ref="J70:L70"/>
    <mergeCell ref="M70:O70"/>
    <mergeCell ref="B71:B72"/>
    <mergeCell ref="C71:C72"/>
    <mergeCell ref="D71:D72"/>
    <mergeCell ref="E71:E72"/>
    <mergeCell ref="F71:F72"/>
    <mergeCell ref="G71:G72"/>
    <mergeCell ref="N71:N72"/>
    <mergeCell ref="O71:O72"/>
    <mergeCell ref="L71:L72"/>
    <mergeCell ref="M71:M72"/>
    <mergeCell ref="H71:I71"/>
    <mergeCell ref="J71:J72"/>
    <mergeCell ref="K71:K72"/>
    <mergeCell ref="G66:J66"/>
    <mergeCell ref="G67:J67"/>
    <mergeCell ref="J18:L18"/>
    <mergeCell ref="D19:D20"/>
    <mergeCell ref="K19:K20"/>
    <mergeCell ref="E33:O33"/>
    <mergeCell ref="E34:O34"/>
    <mergeCell ref="A58:L58"/>
    <mergeCell ref="A59:C59"/>
    <mergeCell ref="D59:E59"/>
    <mergeCell ref="A60:A62"/>
    <mergeCell ref="B60:D60"/>
    <mergeCell ref="E60:F60"/>
    <mergeCell ref="G60:L60"/>
    <mergeCell ref="M60:O60"/>
    <mergeCell ref="B61:B62"/>
    <mergeCell ref="C61:C62"/>
    <mergeCell ref="D61:D62"/>
    <mergeCell ref="E61:E62"/>
    <mergeCell ref="F61:F62"/>
    <mergeCell ref="G61:J62"/>
    <mergeCell ref="K61:L61"/>
    <mergeCell ref="M61:M62"/>
    <mergeCell ref="N61:N62"/>
    <mergeCell ref="O61:O62"/>
    <mergeCell ref="A39:K39"/>
    <mergeCell ref="C11:C12"/>
    <mergeCell ref="B11:B12"/>
    <mergeCell ref="A9:C9"/>
    <mergeCell ref="D9:E9"/>
    <mergeCell ref="A8:L8"/>
    <mergeCell ref="A53:O53"/>
    <mergeCell ref="A55:C55"/>
    <mergeCell ref="O55:O57"/>
    <mergeCell ref="A56:C56"/>
    <mergeCell ref="A57:B57"/>
    <mergeCell ref="A26:F27"/>
    <mergeCell ref="A18:A20"/>
    <mergeCell ref="B18:D18"/>
    <mergeCell ref="E18:F18"/>
    <mergeCell ref="M18:O18"/>
    <mergeCell ref="H19:I19"/>
    <mergeCell ref="M19:M20"/>
    <mergeCell ref="N19:N20"/>
    <mergeCell ref="O19:O20"/>
    <mergeCell ref="D24:D25"/>
    <mergeCell ref="E24:E25"/>
    <mergeCell ref="F24:F25"/>
    <mergeCell ref="F22:F23"/>
    <mergeCell ref="G18:I18"/>
    <mergeCell ref="G13:J13"/>
    <mergeCell ref="G14:J14"/>
    <mergeCell ref="G15:J15"/>
    <mergeCell ref="A28:O28"/>
    <mergeCell ref="A16:O16"/>
    <mergeCell ref="A1:O1"/>
    <mergeCell ref="A3:O3"/>
    <mergeCell ref="O5:O7"/>
    <mergeCell ref="G10:L10"/>
    <mergeCell ref="G11:J12"/>
    <mergeCell ref="M11:M12"/>
    <mergeCell ref="N11:N12"/>
    <mergeCell ref="O11:O12"/>
    <mergeCell ref="A10:A12"/>
    <mergeCell ref="B10:D10"/>
    <mergeCell ref="E10:F10"/>
    <mergeCell ref="M10:O10"/>
    <mergeCell ref="K11:L11"/>
    <mergeCell ref="A6:C6"/>
    <mergeCell ref="A7:B7"/>
    <mergeCell ref="A5:C5"/>
    <mergeCell ref="F11:F12"/>
    <mergeCell ref="E11:E12"/>
    <mergeCell ref="D11:D12"/>
    <mergeCell ref="E19:E20"/>
    <mergeCell ref="F19:F20"/>
    <mergeCell ref="G19:G20"/>
    <mergeCell ref="J19:J20"/>
    <mergeCell ref="A31:O31"/>
    <mergeCell ref="E32:O32"/>
    <mergeCell ref="A24:A25"/>
    <mergeCell ref="B24:B25"/>
    <mergeCell ref="C24:C25"/>
    <mergeCell ref="B19:B20"/>
    <mergeCell ref="C19:C20"/>
    <mergeCell ref="A22:A23"/>
    <mergeCell ref="B22:B23"/>
    <mergeCell ref="C22:C23"/>
    <mergeCell ref="A38:K38"/>
    <mergeCell ref="L19:L20"/>
    <mergeCell ref="D22:D23"/>
    <mergeCell ref="E22:E23"/>
    <mergeCell ref="A41:C41"/>
    <mergeCell ref="A42:F42"/>
    <mergeCell ref="A40:O40"/>
    <mergeCell ref="A46:C46"/>
    <mergeCell ref="K51:O51"/>
    <mergeCell ref="A50:C50"/>
    <mergeCell ref="A51:C51"/>
    <mergeCell ref="D46:J46"/>
    <mergeCell ref="D47:J47"/>
    <mergeCell ref="D48:J49"/>
    <mergeCell ref="D50:J50"/>
    <mergeCell ref="D51:J51"/>
    <mergeCell ref="A47:C47"/>
    <mergeCell ref="A48:C48"/>
    <mergeCell ref="A49:C49"/>
    <mergeCell ref="K46:O46"/>
    <mergeCell ref="K47:O47"/>
    <mergeCell ref="K48:O48"/>
    <mergeCell ref="K49:O49"/>
    <mergeCell ref="K50:O50"/>
    <mergeCell ref="A157:O157"/>
    <mergeCell ref="A159:C159"/>
    <mergeCell ref="O159:O161"/>
    <mergeCell ref="A160:C160"/>
    <mergeCell ref="A161:B161"/>
    <mergeCell ref="A162:L162"/>
    <mergeCell ref="A163:C163"/>
    <mergeCell ref="D163:E163"/>
    <mergeCell ref="A164:A166"/>
    <mergeCell ref="B164:D164"/>
    <mergeCell ref="E164:F164"/>
    <mergeCell ref="G164:L164"/>
    <mergeCell ref="M164:O164"/>
    <mergeCell ref="B165:B166"/>
    <mergeCell ref="C165:C166"/>
    <mergeCell ref="D165:D166"/>
    <mergeCell ref="E165:E166"/>
    <mergeCell ref="F165:F166"/>
    <mergeCell ref="G165:J166"/>
    <mergeCell ref="K165:L165"/>
    <mergeCell ref="M165:M166"/>
    <mergeCell ref="N165:N166"/>
    <mergeCell ref="O165:O166"/>
    <mergeCell ref="G167:J167"/>
    <mergeCell ref="G168:J168"/>
    <mergeCell ref="G169:J169"/>
    <mergeCell ref="G170:J170"/>
    <mergeCell ref="A171:O171"/>
    <mergeCell ref="A173:A175"/>
    <mergeCell ref="B173:D173"/>
    <mergeCell ref="E173:F173"/>
    <mergeCell ref="G173:I173"/>
    <mergeCell ref="J173:L173"/>
    <mergeCell ref="M173:O173"/>
    <mergeCell ref="B174:B175"/>
    <mergeCell ref="C174:C175"/>
    <mergeCell ref="D174:D175"/>
    <mergeCell ref="E174:E175"/>
    <mergeCell ref="F174:F175"/>
    <mergeCell ref="G174:G175"/>
    <mergeCell ref="H174:I174"/>
    <mergeCell ref="J174:J175"/>
    <mergeCell ref="K174:K175"/>
    <mergeCell ref="L174:L175"/>
    <mergeCell ref="M174:M175"/>
    <mergeCell ref="N174:N175"/>
    <mergeCell ref="O174:O175"/>
    <mergeCell ref="A180:F180"/>
    <mergeCell ref="A181:O181"/>
    <mergeCell ref="A184:O184"/>
    <mergeCell ref="E185:O185"/>
    <mergeCell ref="E186:O186"/>
    <mergeCell ref="E187:O187"/>
    <mergeCell ref="A191:K191"/>
    <mergeCell ref="A192:K192"/>
    <mergeCell ref="A201:C201"/>
    <mergeCell ref="D201:J202"/>
    <mergeCell ref="K201:O201"/>
    <mergeCell ref="A202:C202"/>
    <mergeCell ref="K202:O202"/>
    <mergeCell ref="A203:C203"/>
    <mergeCell ref="D203:J203"/>
    <mergeCell ref="K203:O203"/>
    <mergeCell ref="A193:O193"/>
    <mergeCell ref="A194:C194"/>
    <mergeCell ref="A195:F195"/>
    <mergeCell ref="A199:C199"/>
    <mergeCell ref="D199:J199"/>
    <mergeCell ref="K199:O199"/>
    <mergeCell ref="A200:C200"/>
    <mergeCell ref="D200:J200"/>
    <mergeCell ref="K200:O200"/>
  </mergeCells>
  <pageMargins left="0.7" right="0.7" top="0.75" bottom="0.75" header="0.3" footer="0.3"/>
  <pageSetup paperSize="9" scale="77" fitToHeight="0" orientation="landscape" r:id="rId1"/>
  <rowBreaks count="9" manualBreakCount="9">
    <brk id="28" max="16383" man="1"/>
    <brk id="66" max="14" man="1"/>
    <brk id="91" max="16383" man="1"/>
    <brk id="123" max="16383" man="1"/>
    <brk id="156" max="16383" man="1"/>
    <brk id="181" max="16383" man="1"/>
    <brk id="219" max="16383" man="1"/>
    <brk id="252" max="16383" man="1"/>
    <brk id="28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90" zoomScaleNormal="100" zoomScaleSheetLayoutView="90" workbookViewId="0">
      <selection activeCell="O12" sqref="O12"/>
    </sheetView>
  </sheetViews>
  <sheetFormatPr defaultColWidth="9.109375" defaultRowHeight="10.199999999999999" x14ac:dyDescent="0.2"/>
  <cols>
    <col min="1" max="1" width="20.33203125" style="13" customWidth="1"/>
    <col min="2" max="2" width="13" style="13" customWidth="1"/>
    <col min="3" max="3" width="18" style="13" customWidth="1"/>
    <col min="4" max="4" width="11.6640625" style="13" customWidth="1"/>
    <col min="5" max="5" width="13.88671875" style="13" customWidth="1"/>
    <col min="6" max="6" width="10.44140625" style="13" customWidth="1"/>
    <col min="7" max="7" width="11" style="13" customWidth="1"/>
    <col min="8" max="8" width="10.33203125" style="13" customWidth="1"/>
    <col min="9" max="9" width="4.44140625" style="13" customWidth="1"/>
    <col min="10" max="10" width="9.5546875" style="13" customWidth="1"/>
    <col min="11" max="11" width="10.109375" style="13" customWidth="1"/>
    <col min="12" max="16384" width="9.109375" style="13"/>
  </cols>
  <sheetData>
    <row r="1" spans="1:15" x14ac:dyDescent="0.2">
      <c r="A1" s="99" t="s">
        <v>126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x14ac:dyDescent="0.2">
      <c r="A2" s="14"/>
    </row>
    <row r="3" spans="1:15" x14ac:dyDescent="0.2">
      <c r="A3" s="91" t="s">
        <v>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">
      <c r="A4" s="92" t="s">
        <v>103</v>
      </c>
      <c r="B4" s="92"/>
      <c r="C4" s="92"/>
      <c r="N4" s="15" t="s">
        <v>9</v>
      </c>
      <c r="O4" s="93"/>
    </row>
    <row r="5" spans="1:15" x14ac:dyDescent="0.2">
      <c r="A5" s="96"/>
      <c r="B5" s="96"/>
      <c r="C5" s="96"/>
      <c r="N5" s="15" t="s">
        <v>10</v>
      </c>
      <c r="O5" s="94"/>
    </row>
    <row r="6" spans="1:15" x14ac:dyDescent="0.2">
      <c r="A6" s="96" t="s">
        <v>104</v>
      </c>
      <c r="B6" s="96"/>
      <c r="D6" s="20"/>
      <c r="N6" s="15" t="s">
        <v>12</v>
      </c>
      <c r="O6" s="95"/>
    </row>
    <row r="7" spans="1:15" x14ac:dyDescent="0.2">
      <c r="A7" s="79" t="s">
        <v>61</v>
      </c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1:15" x14ac:dyDescent="0.2">
      <c r="A8" s="80" t="s">
        <v>62</v>
      </c>
      <c r="B8" s="80"/>
      <c r="C8" s="80"/>
      <c r="D8" s="97"/>
      <c r="E8" s="97"/>
    </row>
    <row r="9" spans="1:15" ht="42" customHeight="1" x14ac:dyDescent="0.2">
      <c r="A9" s="78" t="s">
        <v>14</v>
      </c>
      <c r="B9" s="78" t="s">
        <v>63</v>
      </c>
      <c r="C9" s="78"/>
      <c r="D9" s="78"/>
      <c r="E9" s="78" t="s">
        <v>64</v>
      </c>
      <c r="F9" s="78"/>
      <c r="G9" s="78" t="s">
        <v>65</v>
      </c>
      <c r="H9" s="78"/>
      <c r="I9" s="78"/>
      <c r="J9" s="78"/>
      <c r="K9" s="78"/>
      <c r="L9" s="78"/>
      <c r="M9" s="78" t="s">
        <v>66</v>
      </c>
      <c r="N9" s="78"/>
      <c r="O9" s="78"/>
    </row>
    <row r="10" spans="1:15" ht="24" customHeight="1" x14ac:dyDescent="0.2">
      <c r="A10" s="78"/>
      <c r="B10" s="78" t="s">
        <v>21</v>
      </c>
      <c r="C10" s="78" t="s">
        <v>21</v>
      </c>
      <c r="D10" s="78" t="s">
        <v>21</v>
      </c>
      <c r="E10" s="78" t="s">
        <v>21</v>
      </c>
      <c r="F10" s="93" t="s">
        <v>21</v>
      </c>
      <c r="G10" s="78" t="s">
        <v>21</v>
      </c>
      <c r="H10" s="78"/>
      <c r="I10" s="78"/>
      <c r="J10" s="78"/>
      <c r="K10" s="78" t="s">
        <v>29</v>
      </c>
      <c r="L10" s="78"/>
      <c r="M10" s="93">
        <v>2024</v>
      </c>
      <c r="N10" s="93">
        <v>2025</v>
      </c>
      <c r="O10" s="93">
        <v>2026</v>
      </c>
    </row>
    <row r="11" spans="1:15" x14ac:dyDescent="0.2">
      <c r="A11" s="78"/>
      <c r="B11" s="78"/>
      <c r="C11" s="78"/>
      <c r="D11" s="78"/>
      <c r="E11" s="78"/>
      <c r="F11" s="95"/>
      <c r="G11" s="78"/>
      <c r="H11" s="78"/>
      <c r="I11" s="78"/>
      <c r="J11" s="78"/>
      <c r="K11" s="19" t="s">
        <v>22</v>
      </c>
      <c r="L11" s="19" t="s">
        <v>23</v>
      </c>
      <c r="M11" s="95"/>
      <c r="N11" s="95"/>
      <c r="O11" s="95"/>
    </row>
    <row r="12" spans="1:15" x14ac:dyDescent="0.2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78">
        <v>7</v>
      </c>
      <c r="H12" s="78"/>
      <c r="I12" s="78"/>
      <c r="J12" s="78"/>
      <c r="K12" s="19">
        <v>8</v>
      </c>
      <c r="L12" s="19">
        <v>9</v>
      </c>
      <c r="M12" s="19">
        <v>10</v>
      </c>
      <c r="N12" s="19">
        <v>11</v>
      </c>
      <c r="O12" s="19">
        <v>12</v>
      </c>
    </row>
    <row r="13" spans="1:15" x14ac:dyDescent="0.2">
      <c r="A13" s="19"/>
      <c r="B13" s="19"/>
      <c r="C13" s="19"/>
      <c r="D13" s="19"/>
      <c r="E13" s="19"/>
      <c r="F13" s="19"/>
      <c r="G13" s="78"/>
      <c r="H13" s="78"/>
      <c r="I13" s="78"/>
      <c r="J13" s="78"/>
      <c r="K13" s="19"/>
      <c r="L13" s="19"/>
      <c r="M13" s="19"/>
      <c r="N13" s="19"/>
      <c r="O13" s="19"/>
    </row>
    <row r="14" spans="1:15" ht="15" customHeight="1" x14ac:dyDescent="0.2">
      <c r="A14" s="113" t="str">
        <f>'Часть 1'!A16:O16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5" s="22" customForma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4" t="s">
        <v>27</v>
      </c>
    </row>
    <row r="17" spans="1:15" ht="28.5" customHeight="1" x14ac:dyDescent="0.2">
      <c r="A17" s="78" t="s">
        <v>14</v>
      </c>
      <c r="B17" s="78" t="str">
        <f>B9</f>
        <v>Показатель, характеризующий содержание работы</v>
      </c>
      <c r="C17" s="78"/>
      <c r="D17" s="78"/>
      <c r="E17" s="78" t="str">
        <f>E9</f>
        <v>Показатель, характеризующий условия (формы) оказания работы</v>
      </c>
      <c r="F17" s="78"/>
      <c r="G17" s="78" t="s">
        <v>67</v>
      </c>
      <c r="H17" s="78"/>
      <c r="I17" s="78"/>
      <c r="J17" s="109" t="s">
        <v>69</v>
      </c>
      <c r="K17" s="110"/>
      <c r="L17" s="110"/>
      <c r="M17" s="110"/>
      <c r="N17" s="110"/>
      <c r="O17" s="111"/>
    </row>
    <row r="18" spans="1:15" ht="25.5" customHeight="1" x14ac:dyDescent="0.2">
      <c r="A18" s="78"/>
      <c r="B18" s="78" t="str">
        <f>B10</f>
        <v>(наименование показателя)</v>
      </c>
      <c r="C18" s="78" t="str">
        <f t="shared" ref="C18:F18" si="0">C10</f>
        <v>(наименование показателя)</v>
      </c>
      <c r="D18" s="78" t="str">
        <f t="shared" si="0"/>
        <v>(наименование показателя)</v>
      </c>
      <c r="E18" s="78" t="str">
        <f t="shared" si="0"/>
        <v>(наименование показателя)</v>
      </c>
      <c r="F18" s="78" t="str">
        <f t="shared" si="0"/>
        <v>(наименование показателя)</v>
      </c>
      <c r="G18" s="78" t="s">
        <v>21</v>
      </c>
      <c r="H18" s="78" t="s">
        <v>29</v>
      </c>
      <c r="I18" s="78"/>
      <c r="J18" s="78">
        <f>M10</f>
        <v>2024</v>
      </c>
      <c r="K18" s="78"/>
      <c r="L18" s="78">
        <f>N10</f>
        <v>2025</v>
      </c>
      <c r="M18" s="78"/>
      <c r="N18" s="78">
        <f>O10</f>
        <v>2026</v>
      </c>
      <c r="O18" s="78"/>
    </row>
    <row r="19" spans="1:15" x14ac:dyDescent="0.2">
      <c r="A19" s="78"/>
      <c r="B19" s="78"/>
      <c r="C19" s="78"/>
      <c r="D19" s="78"/>
      <c r="E19" s="78"/>
      <c r="F19" s="78"/>
      <c r="G19" s="78"/>
      <c r="H19" s="19" t="s">
        <v>22</v>
      </c>
      <c r="I19" s="19" t="s">
        <v>23</v>
      </c>
      <c r="J19" s="78"/>
      <c r="K19" s="78"/>
      <c r="L19" s="78"/>
      <c r="M19" s="78"/>
      <c r="N19" s="78"/>
      <c r="O19" s="78"/>
    </row>
    <row r="20" spans="1:15" x14ac:dyDescent="0.2">
      <c r="A20" s="19">
        <v>1</v>
      </c>
      <c r="B20" s="19">
        <v>2</v>
      </c>
      <c r="C20" s="19">
        <v>3</v>
      </c>
      <c r="D20" s="19">
        <v>4</v>
      </c>
      <c r="E20" s="19">
        <v>5</v>
      </c>
      <c r="F20" s="19">
        <v>6</v>
      </c>
      <c r="G20" s="19">
        <v>7</v>
      </c>
      <c r="H20" s="19">
        <v>8</v>
      </c>
      <c r="I20" s="19">
        <v>9</v>
      </c>
      <c r="J20" s="78">
        <v>10</v>
      </c>
      <c r="K20" s="78"/>
      <c r="L20" s="78">
        <v>11</v>
      </c>
      <c r="M20" s="78"/>
      <c r="N20" s="78">
        <v>12</v>
      </c>
      <c r="O20" s="78"/>
    </row>
    <row r="21" spans="1:15" ht="11.25" customHeight="1" x14ac:dyDescent="0.2">
      <c r="A21" s="78"/>
      <c r="B21" s="78"/>
      <c r="C21" s="78"/>
      <c r="D21" s="78"/>
      <c r="E21" s="78"/>
      <c r="F21" s="78"/>
      <c r="G21" s="21"/>
      <c r="H21" s="21"/>
      <c r="I21" s="21"/>
      <c r="J21" s="109"/>
      <c r="K21" s="111"/>
      <c r="L21" s="78"/>
      <c r="M21" s="78"/>
      <c r="N21" s="78"/>
      <c r="O21" s="78"/>
    </row>
    <row r="22" spans="1:15" x14ac:dyDescent="0.2">
      <c r="A22" s="78"/>
      <c r="B22" s="78"/>
      <c r="C22" s="78"/>
      <c r="D22" s="78"/>
      <c r="E22" s="78"/>
      <c r="F22" s="78"/>
      <c r="G22" s="21"/>
      <c r="H22" s="21"/>
      <c r="I22" s="21"/>
      <c r="J22" s="109"/>
      <c r="K22" s="111"/>
      <c r="L22" s="78"/>
      <c r="M22" s="78"/>
      <c r="N22" s="78"/>
      <c r="O22" s="78"/>
    </row>
    <row r="23" spans="1:15" x14ac:dyDescent="0.2">
      <c r="A23" s="78"/>
      <c r="B23" s="78"/>
      <c r="C23" s="78"/>
      <c r="D23" s="78"/>
      <c r="E23" s="78"/>
      <c r="F23" s="78"/>
      <c r="G23" s="21"/>
      <c r="H23" s="21"/>
      <c r="I23" s="21"/>
      <c r="J23" s="109"/>
      <c r="K23" s="111"/>
      <c r="L23" s="78"/>
      <c r="M23" s="78"/>
      <c r="N23" s="78"/>
      <c r="O23" s="78"/>
    </row>
    <row r="24" spans="1:15" x14ac:dyDescent="0.2">
      <c r="A24" s="78"/>
      <c r="B24" s="78"/>
      <c r="C24" s="78"/>
      <c r="D24" s="78"/>
      <c r="E24" s="78"/>
      <c r="F24" s="78"/>
      <c r="G24" s="21"/>
      <c r="H24" s="21"/>
      <c r="I24" s="21"/>
      <c r="J24" s="109"/>
      <c r="K24" s="111"/>
      <c r="L24" s="78"/>
      <c r="M24" s="78"/>
      <c r="N24" s="78"/>
      <c r="O24" s="78"/>
    </row>
    <row r="25" spans="1:15" x14ac:dyDescent="0.2">
      <c r="A25" s="78"/>
      <c r="B25" s="78"/>
      <c r="C25" s="78"/>
      <c r="D25" s="78"/>
      <c r="E25" s="78"/>
      <c r="F25" s="78"/>
      <c r="G25" s="21"/>
      <c r="H25" s="21"/>
      <c r="I25" s="21"/>
      <c r="J25" s="109"/>
      <c r="K25" s="111"/>
      <c r="L25" s="78"/>
      <c r="M25" s="78"/>
      <c r="N25" s="78"/>
      <c r="O25" s="78"/>
    </row>
    <row r="26" spans="1:15" x14ac:dyDescent="0.2">
      <c r="A26" s="13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</row>
  </sheetData>
  <mergeCells count="72">
    <mergeCell ref="A7:K7"/>
    <mergeCell ref="A1:O1"/>
    <mergeCell ref="A3:O3"/>
    <mergeCell ref="A4:C4"/>
    <mergeCell ref="O4:O6"/>
    <mergeCell ref="A5:C5"/>
    <mergeCell ref="A6:B6"/>
    <mergeCell ref="M10:M11"/>
    <mergeCell ref="A8:C8"/>
    <mergeCell ref="D8:E8"/>
    <mergeCell ref="A9:A11"/>
    <mergeCell ref="B9:D9"/>
    <mergeCell ref="E9:F9"/>
    <mergeCell ref="D10:D11"/>
    <mergeCell ref="E10:E11"/>
    <mergeCell ref="F10:F11"/>
    <mergeCell ref="G10:J11"/>
    <mergeCell ref="K10:L10"/>
    <mergeCell ref="G17:I17"/>
    <mergeCell ref="G9:L9"/>
    <mergeCell ref="A14:O15"/>
    <mergeCell ref="G18:G19"/>
    <mergeCell ref="H18:I18"/>
    <mergeCell ref="N10:N11"/>
    <mergeCell ref="O10:O11"/>
    <mergeCell ref="G12:J12"/>
    <mergeCell ref="G13:J13"/>
    <mergeCell ref="B18:B19"/>
    <mergeCell ref="C18:C19"/>
    <mergeCell ref="D18:D19"/>
    <mergeCell ref="E18:E19"/>
    <mergeCell ref="M9:O9"/>
    <mergeCell ref="B10:B11"/>
    <mergeCell ref="C10:C11"/>
    <mergeCell ref="F18:F19"/>
    <mergeCell ref="A21:A23"/>
    <mergeCell ref="B21:B23"/>
    <mergeCell ref="C21:C23"/>
    <mergeCell ref="D21:D23"/>
    <mergeCell ref="E21:E23"/>
    <mergeCell ref="A17:A19"/>
    <mergeCell ref="B17:D17"/>
    <mergeCell ref="E17:F17"/>
    <mergeCell ref="F24:F25"/>
    <mergeCell ref="L21:M21"/>
    <mergeCell ref="L22:M22"/>
    <mergeCell ref="J21:K21"/>
    <mergeCell ref="J22:K22"/>
    <mergeCell ref="F21:F23"/>
    <mergeCell ref="L24:M24"/>
    <mergeCell ref="L25:M25"/>
    <mergeCell ref="A24:A25"/>
    <mergeCell ref="B24:B25"/>
    <mergeCell ref="C24:C25"/>
    <mergeCell ref="D24:D25"/>
    <mergeCell ref="E24:E25"/>
    <mergeCell ref="N25:O25"/>
    <mergeCell ref="J17:O17"/>
    <mergeCell ref="J18:K19"/>
    <mergeCell ref="L18:M19"/>
    <mergeCell ref="N18:O19"/>
    <mergeCell ref="J20:K20"/>
    <mergeCell ref="L20:M20"/>
    <mergeCell ref="N20:O20"/>
    <mergeCell ref="N21:O21"/>
    <mergeCell ref="N22:O22"/>
    <mergeCell ref="N23:O23"/>
    <mergeCell ref="N24:O24"/>
    <mergeCell ref="J23:K23"/>
    <mergeCell ref="J24:K24"/>
    <mergeCell ref="J25:K25"/>
    <mergeCell ref="L23:M23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100" zoomScaleSheetLayoutView="80" workbookViewId="0">
      <selection activeCell="I22" sqref="I22"/>
    </sheetView>
  </sheetViews>
  <sheetFormatPr defaultRowHeight="14.4" x14ac:dyDescent="0.3"/>
  <sheetData>
    <row r="1" spans="1:15" x14ac:dyDescent="0.3">
      <c r="A1" s="99" t="s">
        <v>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x14ac:dyDescent="0.3">
      <c r="A2" s="26"/>
    </row>
    <row r="3" spans="1:15" x14ac:dyDescent="0.3">
      <c r="A3" s="14" t="s">
        <v>71</v>
      </c>
      <c r="B3" s="14"/>
      <c r="C3" s="27"/>
      <c r="D3" s="27"/>
      <c r="E3" s="27"/>
    </row>
    <row r="4" spans="1:15" ht="30.75" customHeight="1" x14ac:dyDescent="0.3">
      <c r="A4" s="114" t="s">
        <v>72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x14ac:dyDescent="0.3">
      <c r="A5" s="115" t="s">
        <v>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 x14ac:dyDescent="0.3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x14ac:dyDescent="0.3">
      <c r="A7" s="83" t="s">
        <v>74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5" x14ac:dyDescent="0.3">
      <c r="A8" s="16"/>
      <c r="B8" s="16"/>
      <c r="C8" s="16"/>
      <c r="D8" s="16"/>
      <c r="E8" s="16"/>
    </row>
    <row r="9" spans="1:15" x14ac:dyDescent="0.3">
      <c r="A9" s="14"/>
    </row>
    <row r="10" spans="1:15" ht="34.5" customHeight="1" x14ac:dyDescent="0.3">
      <c r="A10" s="78" t="s">
        <v>75</v>
      </c>
      <c r="B10" s="78"/>
      <c r="C10" s="78"/>
      <c r="D10" s="78"/>
      <c r="E10" s="78"/>
      <c r="F10" s="78"/>
      <c r="G10" s="78" t="s">
        <v>76</v>
      </c>
      <c r="H10" s="78"/>
      <c r="I10" s="78"/>
      <c r="J10" s="78"/>
      <c r="K10" s="78"/>
      <c r="L10" s="78" t="s">
        <v>77</v>
      </c>
      <c r="M10" s="78"/>
      <c r="N10" s="78"/>
      <c r="O10" s="78"/>
    </row>
    <row r="11" spans="1:15" x14ac:dyDescent="0.3">
      <c r="A11" s="78">
        <v>1</v>
      </c>
      <c r="B11" s="78"/>
      <c r="C11" s="78"/>
      <c r="D11" s="78"/>
      <c r="E11" s="78"/>
      <c r="F11" s="78"/>
      <c r="G11" s="78">
        <v>2</v>
      </c>
      <c r="H11" s="78"/>
      <c r="I11" s="78"/>
      <c r="J11" s="78"/>
      <c r="K11" s="78"/>
      <c r="L11" s="78">
        <v>3</v>
      </c>
      <c r="M11" s="78"/>
      <c r="N11" s="78"/>
      <c r="O11" s="78"/>
    </row>
    <row r="12" spans="1:15" x14ac:dyDescent="0.3">
      <c r="A12" s="98" t="s">
        <v>78</v>
      </c>
      <c r="B12" s="98"/>
      <c r="C12" s="98"/>
      <c r="D12" s="98"/>
      <c r="E12" s="98"/>
      <c r="F12" s="98"/>
      <c r="G12" s="78" t="s">
        <v>79</v>
      </c>
      <c r="H12" s="78"/>
      <c r="I12" s="78"/>
      <c r="J12" s="78"/>
      <c r="K12" s="78"/>
      <c r="L12" s="78" t="s">
        <v>80</v>
      </c>
      <c r="M12" s="78"/>
      <c r="N12" s="78"/>
      <c r="O12" s="78"/>
    </row>
    <row r="13" spans="1:15" ht="29.25" customHeight="1" x14ac:dyDescent="0.3">
      <c r="A13" s="98" t="s">
        <v>81</v>
      </c>
      <c r="B13" s="98"/>
      <c r="C13" s="98"/>
      <c r="D13" s="98"/>
      <c r="E13" s="98"/>
      <c r="F13" s="98"/>
      <c r="G13" s="78" t="s">
        <v>163</v>
      </c>
      <c r="H13" s="78"/>
      <c r="I13" s="78"/>
      <c r="J13" s="78"/>
      <c r="K13" s="78"/>
      <c r="L13" s="78"/>
      <c r="M13" s="78"/>
      <c r="N13" s="78"/>
      <c r="O13" s="78"/>
    </row>
    <row r="14" spans="1:15" ht="54.75" customHeight="1" x14ac:dyDescent="0.3">
      <c r="A14" s="98" t="s">
        <v>82</v>
      </c>
      <c r="B14" s="98"/>
      <c r="C14" s="98"/>
      <c r="D14" s="98"/>
      <c r="E14" s="98"/>
      <c r="F14" s="98"/>
      <c r="G14" s="78"/>
      <c r="H14" s="78"/>
      <c r="I14" s="78"/>
      <c r="J14" s="78"/>
      <c r="K14" s="78"/>
      <c r="L14" s="78"/>
      <c r="M14" s="78"/>
      <c r="N14" s="78"/>
      <c r="O14" s="78"/>
    </row>
    <row r="15" spans="1:15" x14ac:dyDescent="0.3">
      <c r="A15" s="98" t="s">
        <v>83</v>
      </c>
      <c r="B15" s="98"/>
      <c r="C15" s="98"/>
      <c r="D15" s="98"/>
      <c r="E15" s="98"/>
      <c r="F15" s="98"/>
      <c r="G15" s="78"/>
      <c r="H15" s="78"/>
      <c r="I15" s="78"/>
      <c r="J15" s="78"/>
      <c r="K15" s="78"/>
      <c r="L15" s="78"/>
      <c r="M15" s="78"/>
      <c r="N15" s="78"/>
      <c r="O15" s="78"/>
    </row>
    <row r="16" spans="1:15" x14ac:dyDescent="0.3">
      <c r="A16" s="14"/>
    </row>
    <row r="17" spans="1:15" x14ac:dyDescent="0.3">
      <c r="A17" s="115" t="s">
        <v>145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 x14ac:dyDescent="0.3">
      <c r="A18" s="115" t="s">
        <v>146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</row>
    <row r="19" spans="1:15" x14ac:dyDescent="0.3">
      <c r="A19" s="115" t="s">
        <v>147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</row>
    <row r="20" spans="1:15" x14ac:dyDescent="0.3">
      <c r="A20" s="115" t="s">
        <v>84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</row>
    <row r="21" spans="1:15" x14ac:dyDescent="0.3">
      <c r="A21" s="115" t="s">
        <v>85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  <row r="22" spans="1:15" x14ac:dyDescent="0.3">
      <c r="A22" s="16"/>
      <c r="B22" s="16"/>
      <c r="C22" s="16"/>
      <c r="D22" s="16"/>
      <c r="E22" s="16"/>
      <c r="F22" s="16"/>
    </row>
    <row r="23" spans="1:15" x14ac:dyDescent="0.3">
      <c r="A23" s="14"/>
    </row>
  </sheetData>
  <mergeCells count="23">
    <mergeCell ref="A12:F12"/>
    <mergeCell ref="A13:F13"/>
    <mergeCell ref="A1:O1"/>
    <mergeCell ref="A4:O4"/>
    <mergeCell ref="A5:O5"/>
    <mergeCell ref="A6:O6"/>
    <mergeCell ref="A7:O7"/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2024-01-28T04:10:04Z</dcterms:modified>
</cp:coreProperties>
</file>